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fs\Regulatory Reporting\RapBNR\solvabilitate comun\BASEL III\Pillar 3\2020\Q4\Local\FINAL EXCELS\"/>
    </mc:Choice>
  </mc:AlternateContent>
  <bookViews>
    <workbookView xWindow="-12" yWindow="-12" windowWidth="20520" windowHeight="6960" tabRatio="874"/>
  </bookViews>
  <sheets>
    <sheet name="Cuprins" sheetId="86" r:id="rId1"/>
    <sheet name="Cuprins-Q2" sheetId="51" state="hidden" r:id="rId2"/>
    <sheet name="UE LI1" sheetId="92" r:id="rId3"/>
    <sheet name="UE LI2" sheetId="93" r:id="rId4"/>
    <sheet name="UE LI3" sheetId="94" r:id="rId5"/>
    <sheet name="PV1" sheetId="87" r:id="rId6"/>
    <sheet name="Cap. Instr. - Caracteristici" sheetId="85" r:id="rId7"/>
    <sheet name="Termeni si conditii" sheetId="78" r:id="rId8"/>
    <sheet name="Structura capital" sheetId="83" r:id="rId9"/>
    <sheet name="Reconciliere capital" sheetId="84" r:id="rId10"/>
    <sheet name="KM1" sheetId="68" r:id="rId11"/>
    <sheet name="UE OV1" sheetId="4" r:id="rId12"/>
    <sheet name="Amortizoare capital" sheetId="70" r:id="rId13"/>
    <sheet name="CCYB" sheetId="123" r:id="rId14"/>
    <sheet name="UE CRB-B" sheetId="95" r:id="rId15"/>
    <sheet name="UE CRB-C" sheetId="96" r:id="rId16"/>
    <sheet name="UE CRB-D" sheetId="97" r:id="rId17"/>
    <sheet name="UE CR1-A" sheetId="12" r:id="rId18"/>
    <sheet name="UE CR1-B" sheetId="13" r:id="rId19"/>
    <sheet name="UE CR1-C " sheetId="14" r:id="rId20"/>
    <sheet name="UE CRB-E" sheetId="98" r:id="rId21"/>
    <sheet name="UE CR2-B" sheetId="18" r:id="rId22"/>
    <sheet name="UE CR5" sheetId="24" r:id="rId23"/>
    <sheet name="Template 1" sheetId="102" r:id="rId24"/>
    <sheet name="Template 2" sheetId="103" r:id="rId25"/>
    <sheet name="Template 3" sheetId="104" r:id="rId26"/>
    <sheet name="Template 4" sheetId="105" r:id="rId27"/>
    <sheet name="Template 5" sheetId="106" r:id="rId28"/>
    <sheet name="Template 6" sheetId="107" r:id="rId29"/>
    <sheet name="Template 7" sheetId="108" r:id="rId30"/>
    <sheet name="Template 8" sheetId="109" r:id="rId31"/>
    <sheet name="Template 9" sheetId="110" r:id="rId32"/>
    <sheet name="Template 10" sheetId="111" r:id="rId33"/>
    <sheet name="Template 1 Covid" sheetId="119" r:id="rId34"/>
    <sheet name="Template 2 Covid" sheetId="120" r:id="rId35"/>
    <sheet name="Template 3 Covid" sheetId="121" r:id="rId36"/>
    <sheet name="Indicatori macro" sheetId="124" r:id="rId37"/>
    <sheet name="UE CR2-A" sheetId="17" r:id="rId38"/>
    <sheet name="Abordarea IRB" sheetId="125" r:id="rId39"/>
    <sheet name="UE CR6" sheetId="26" r:id="rId40"/>
    <sheet name="UE CCR4" sheetId="34" r:id="rId41"/>
    <sheet name="UE CR8" sheetId="28" r:id="rId42"/>
    <sheet name="UE CR 10" sheetId="5" r:id="rId43"/>
    <sheet name="UE CR9" sheetId="91" r:id="rId44"/>
    <sheet name="CRM-SA" sheetId="112" r:id="rId45"/>
    <sheet name="CRM-IRB" sheetId="113" r:id="rId46"/>
    <sheet name="Garantii" sheetId="114" r:id="rId47"/>
    <sheet name="Colaterale" sheetId="115" r:id="rId48"/>
    <sheet name="UE CR4" sheetId="22" r:id="rId49"/>
    <sheet name="UE CR3" sheetId="20" r:id="rId50"/>
    <sheet name="UE CCR1" sheetId="30" r:id="rId51"/>
    <sheet name="UE CCR2" sheetId="31" r:id="rId52"/>
    <sheet name="UE CCR5-A" sheetId="36" r:id="rId53"/>
    <sheet name="UE CCR5-B" sheetId="37" r:id="rId54"/>
    <sheet name="UE CCR3" sheetId="33" r:id="rId55"/>
    <sheet name="UE CCR7" sheetId="35" r:id="rId56"/>
    <sheet name="VaR Indicators" sheetId="126" r:id="rId57"/>
    <sheet name="RAF" sheetId="117" r:id="rId58"/>
    <sheet name="VaR IRRBB" sheetId="118" r:id="rId59"/>
    <sheet name="IRRBB1" sheetId="88" r:id="rId60"/>
    <sheet name="UE MR1" sheetId="39" r:id="rId61"/>
    <sheet name="Risc operational" sheetId="89" r:id="rId62"/>
    <sheet name="LRSum" sheetId="56" r:id="rId63"/>
    <sheet name="LRcom" sheetId="57" r:id="rId64"/>
    <sheet name="LR SPL" sheetId="73" r:id="rId65"/>
    <sheet name="Monitorizare" sheetId="122" r:id="rId66"/>
    <sheet name="LIQ1" sheetId="59" r:id="rId67"/>
    <sheet name="LIQ2" sheetId="60" r:id="rId68"/>
    <sheet name="Active grevate" sheetId="99" r:id="rId69"/>
    <sheet name="Detineri" sheetId="127" r:id="rId70"/>
    <sheet name="Remuneratie 1" sheetId="100" r:id="rId71"/>
    <sheet name="Remuneratie 2" sheetId="101" r:id="rId72"/>
    <sheet name="Art 16 Reg BNR 5_2013" sheetId="90" r:id="rId73"/>
  </sheets>
  <externalReferences>
    <externalReference r:id="rId74"/>
  </externalReferences>
  <definedNames>
    <definedName name="_xlnm._FilterDatabase" localSheetId="8" hidden="1">'Structura capital'!#REF!</definedName>
    <definedName name="_xlnm._FilterDatabase" localSheetId="27" hidden="1">'Template 5'!$A$9:$K$65</definedName>
    <definedName name="_xlnm._FilterDatabase" localSheetId="29" hidden="1">'Template 7'!$B$5:$O$23</definedName>
    <definedName name="_xlnm._FilterDatabase" localSheetId="17" hidden="1">'UE CR1-A'!$B$6:$J$46</definedName>
    <definedName name="_xlnm._FilterDatabase" localSheetId="19" hidden="1">'UE CR1-C '!#REF!</definedName>
    <definedName name="_Toc38398098" localSheetId="0">Cuprins!#REF!</definedName>
    <definedName name="_Toc443403931" localSheetId="61">'Risc operational'!$C$12</definedName>
    <definedName name="A_1.1_cons">'[1]Parte B - 1.1'!#REF!</definedName>
    <definedName name="A_1.1_consGIULI">#REF!</definedName>
    <definedName name="A_1.1_ind">'[1]Parte B - 1.1'!#REF!</definedName>
    <definedName name="DP_86758">'LR SPL'!#REF!</definedName>
    <definedName name="GIULIANO1.1">#REF!</definedName>
    <definedName name="IND_A">#REF!</definedName>
    <definedName name="IND_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Cuprins!#REF!</definedName>
    <definedName name="_xlnm.Print_Area" localSheetId="1">'Cuprins-Q2'!$A$1:$E$39</definedName>
    <definedName name="_xlnm.Print_Area" localSheetId="23">'Template 1'!$A$1:$K$24</definedName>
    <definedName name="_xlnm.Print_Titles" localSheetId="0">Cuprins!$5:$5</definedName>
    <definedName name="_xlnm.Print_Titles" localSheetId="1">'Cuprins-Q2'!$4:$4</definedName>
    <definedName name="Template_1">'Template 1'!$A$1</definedName>
    <definedName name="Z_1DB48480_6711_40FB_9C4F_EB173E700CA0_.wvu.PrintArea" localSheetId="35" hidden="1">'Template 3 Covid'!$C$1:$H$14</definedName>
  </definedNames>
  <calcPr calcId="162913"/>
</workbook>
</file>

<file path=xl/calcChain.xml><?xml version="1.0" encoding="utf-8"?>
<calcChain xmlns="http://schemas.openxmlformats.org/spreadsheetml/2006/main">
  <c r="B8" i="87" l="1"/>
  <c r="B9" i="87" s="1"/>
  <c r="B10" i="87" s="1"/>
  <c r="B11" i="87" s="1"/>
  <c r="B12" i="87" s="1"/>
  <c r="B13" i="87" s="1"/>
  <c r="B14" i="87" s="1"/>
  <c r="B15" i="87" s="1"/>
  <c r="B16" i="87" s="1"/>
  <c r="B17" i="87" s="1"/>
  <c r="B18" i="87" s="1"/>
  <c r="H31" i="88" l="1"/>
  <c r="F31" i="88"/>
  <c r="B11" i="106" l="1"/>
  <c r="B12" i="106" s="1"/>
  <c r="B13" i="106" s="1"/>
  <c r="B14" i="106" s="1"/>
  <c r="B15" i="106" s="1"/>
  <c r="B16" i="106" s="1"/>
  <c r="B17" i="106" s="1"/>
  <c r="B18" i="106" s="1"/>
  <c r="B19" i="106" s="1"/>
  <c r="B20" i="106" s="1"/>
  <c r="B21" i="106" s="1"/>
  <c r="B22" i="106" s="1"/>
  <c r="B23" i="106" s="1"/>
  <c r="B24" i="106" s="1"/>
  <c r="B25" i="106" s="1"/>
  <c r="B26" i="106" s="1"/>
  <c r="B27" i="106" s="1"/>
  <c r="B28" i="106" s="1"/>
  <c r="B29" i="106" s="1"/>
  <c r="B30" i="106" l="1"/>
  <c r="B31" i="106" s="1"/>
  <c r="B32" i="106" s="1"/>
  <c r="B33" i="106" s="1"/>
  <c r="B34" i="106" s="1"/>
  <c r="B35" i="106" s="1"/>
  <c r="B36" i="106" s="1"/>
  <c r="B37" i="106" s="1"/>
  <c r="B38" i="106" s="1"/>
  <c r="B39" i="106" s="1"/>
  <c r="B40" i="106" s="1"/>
  <c r="B41" i="106" s="1"/>
  <c r="B42" i="106" s="1"/>
  <c r="B43" i="106" s="1"/>
  <c r="B44" i="106" s="1"/>
  <c r="B45" i="106" s="1"/>
  <c r="B46" i="106" s="1"/>
  <c r="B47" i="106" s="1"/>
  <c r="B48" i="106" s="1"/>
  <c r="B49" i="106" s="1"/>
  <c r="B50" i="106" s="1"/>
  <c r="B51" i="106" s="1"/>
  <c r="B52" i="106" s="1"/>
  <c r="B53" i="106" s="1"/>
  <c r="B54" i="106" s="1"/>
  <c r="B55" i="106" s="1"/>
  <c r="B56" i="106" s="1"/>
  <c r="B57" i="106" s="1"/>
  <c r="B58" i="106" s="1"/>
  <c r="B59" i="106" s="1"/>
  <c r="B60" i="106" s="1"/>
  <c r="B61" i="106" s="1"/>
  <c r="B62" i="106" s="1"/>
  <c r="B63" i="106" s="1"/>
  <c r="B64" i="106" s="1"/>
  <c r="C19" i="34" l="1"/>
  <c r="C29" i="34" s="1"/>
  <c r="C39" i="34" s="1"/>
  <c r="C20" i="34"/>
  <c r="C30" i="34" s="1"/>
  <c r="C40" i="34" s="1"/>
  <c r="C21" i="34"/>
  <c r="C31" i="34" s="1"/>
  <c r="C41" i="34" s="1"/>
  <c r="C22" i="34"/>
  <c r="C32" i="34" s="1"/>
  <c r="C42" i="34" s="1"/>
  <c r="C23" i="34"/>
  <c r="C33" i="34" s="1"/>
  <c r="C43" i="34" s="1"/>
  <c r="C24" i="34"/>
  <c r="C34" i="34" s="1"/>
  <c r="C44" i="34" s="1"/>
  <c r="C25" i="34"/>
  <c r="C35" i="34" s="1"/>
  <c r="C45" i="34" s="1"/>
  <c r="C26" i="34"/>
  <c r="C36" i="34" s="1"/>
  <c r="C46" i="34" s="1"/>
  <c r="C27" i="34"/>
  <c r="C37" i="34" s="1"/>
  <c r="C47" i="34" s="1"/>
  <c r="C26" i="26"/>
  <c r="C36" i="26" s="1"/>
  <c r="C46" i="26" s="1"/>
  <c r="C25" i="26"/>
  <c r="C35" i="26" s="1"/>
  <c r="C45" i="26" s="1"/>
  <c r="C24" i="26"/>
  <c r="C34" i="26" s="1"/>
  <c r="C44" i="26" s="1"/>
  <c r="C23" i="26"/>
  <c r="C33" i="26" s="1"/>
  <c r="C43" i="26" s="1"/>
  <c r="C22" i="26"/>
  <c r="C32" i="26" s="1"/>
  <c r="C42" i="26" s="1"/>
  <c r="C21" i="26"/>
  <c r="C31" i="26" s="1"/>
  <c r="C41" i="26" s="1"/>
  <c r="C20" i="26"/>
  <c r="C30" i="26" s="1"/>
  <c r="C40" i="26" s="1"/>
  <c r="C19" i="26"/>
  <c r="C29" i="26" s="1"/>
  <c r="C39" i="26" s="1"/>
  <c r="C18" i="26"/>
  <c r="C28" i="26" s="1"/>
  <c r="C38" i="26" s="1"/>
  <c r="I65" i="106" l="1"/>
</calcChain>
</file>

<file path=xl/sharedStrings.xml><?xml version="1.0" encoding="utf-8"?>
<sst xmlns="http://schemas.openxmlformats.org/spreadsheetml/2006/main" count="3043" uniqueCount="1806">
  <si>
    <t>RWA</t>
  </si>
  <si>
    <t>CCR</t>
  </si>
  <si>
    <t>Din care metoda modelului intern (MMI)</t>
  </si>
  <si>
    <t>Risc de decontare</t>
  </si>
  <si>
    <t>Din care abordare IRB</t>
  </si>
  <si>
    <t>Din care metoda formulei reglementate a IRB (SFA)</t>
  </si>
  <si>
    <t>Din care AMI</t>
  </si>
  <si>
    <t>Expuneri mari</t>
  </si>
  <si>
    <t>Valori sub pragurile pentru deducere (care sunt supuse unei ponderi de risc de 250 %)</t>
  </si>
  <si>
    <t>Ajustare pentru pragul minim</t>
  </si>
  <si>
    <t>Total</t>
  </si>
  <si>
    <t>Categorii reglementate</t>
  </si>
  <si>
    <t>Categoria 1</t>
  </si>
  <si>
    <t>2,5 ani sau mai mult</t>
  </si>
  <si>
    <t>Categoria 2</t>
  </si>
  <si>
    <t>Categoria 3</t>
  </si>
  <si>
    <t>Categoria 4</t>
  </si>
  <si>
    <t>Categoria 5</t>
  </si>
  <si>
    <t>-</t>
  </si>
  <si>
    <t>Categorii</t>
  </si>
  <si>
    <t>Valoarea expunerii</t>
  </si>
  <si>
    <t>Alte expuneri provenind din titluri de capital</t>
  </si>
  <si>
    <t>Expuneri de tip retail</t>
  </si>
  <si>
    <t>Garantate cu bunuri imobile</t>
  </si>
  <si>
    <t>IMM-uri</t>
  </si>
  <si>
    <t>Alte expuneri de tip retail</t>
  </si>
  <si>
    <t>Titluri de capital</t>
  </si>
  <si>
    <t>Total abordare IRB</t>
  </si>
  <si>
    <t>Expuneri garantate cu ipoteci asupra bunurilor imobile</t>
  </si>
  <si>
    <t>Organisme de plasament colectiv</t>
  </si>
  <si>
    <t>Expuneri provenind din titluri de capital</t>
  </si>
  <si>
    <t>Alte expuneri</t>
  </si>
  <si>
    <t>Alte servicii</t>
  </si>
  <si>
    <t>Valori contabile brute pentru</t>
  </si>
  <si>
    <t>Valori nete</t>
  </si>
  <si>
    <t>(a+b-c-d)</t>
  </si>
  <si>
    <t>din care: IMM- uri</t>
  </si>
  <si>
    <t>ExpuneriIn stare de nerambursare</t>
  </si>
  <si>
    <t>Elemente asociate unui rise extrem de ridicat</t>
  </si>
  <si>
    <t>Obligatiuni qarantate</t>
  </si>
  <si>
    <t>din care: Imprumuturi</t>
  </si>
  <si>
    <t>din care: Expuneri extrabilantiere</t>
  </si>
  <si>
    <t>Creante asupra institutiilor si societatilor cu o evaluare de credit pe termen scurt</t>
  </si>
  <si>
    <t>din care:Titluri de creanta</t>
  </si>
  <si>
    <t>Transporturi si depozitare</t>
  </si>
  <si>
    <t>Servicii de cazare si alimentatie</t>
  </si>
  <si>
    <t>lnformare si comunicatii</t>
  </si>
  <si>
    <t>Activitati imobiliare</t>
  </si>
  <si>
    <t>Activitati profesionale, stiintifice si tehnice</t>
  </si>
  <si>
    <t>Activitati administrative si de sprijin</t>
  </si>
  <si>
    <t>Administrare publica  si de aparare, asigurari sociale obligatorii</t>
  </si>
  <si>
    <t>Educatie</t>
  </si>
  <si>
    <t>Servicii de sanatate umana
si activitati de asistenta sociala</t>
  </si>
  <si>
    <t>Arte, divertisment si activitati recreative</t>
  </si>
  <si>
    <t>&gt; 1 an</t>
  </si>
  <si>
    <t>Expuneri totale</t>
  </si>
  <si>
    <t>Din care neperformante</t>
  </si>
  <si>
    <t>Din care depreciate</t>
  </si>
  <si>
    <t>010</t>
  </si>
  <si>
    <t>020</t>
  </si>
  <si>
    <t>030</t>
  </si>
  <si>
    <t>Total credite</t>
  </si>
  <si>
    <t>Clase de expunere</t>
  </si>
  <si>
    <t>Expuneri asociate unui risc extrem de ridicat</t>
  </si>
  <si>
    <t>Alte elemente</t>
  </si>
  <si>
    <t>Pondere de risc</t>
  </si>
  <si>
    <t>Altele</t>
  </si>
  <si>
    <t>100,00 (stare de nerambursare)</t>
  </si>
  <si>
    <t>Subtotal</t>
  </si>
  <si>
    <t xml:space="preserve">PD
medie
</t>
  </si>
  <si>
    <t>Total (toate portofoliile)</t>
  </si>
  <si>
    <t>Valorile RWA</t>
  </si>
  <si>
    <t>Dimensiunea activelor</t>
  </si>
  <si>
    <t>Calitatea activelor</t>
  </si>
  <si>
    <t>EEPE</t>
  </si>
  <si>
    <t>Factorul de multiplicare</t>
  </si>
  <si>
    <t>VaR pentru SFT</t>
  </si>
  <si>
    <t>Totalul portofoliilor care sunt supuse metodei avansate</t>
  </si>
  <si>
    <t>(i) componenta VaR (inclusiv factorul de multiplicare cu 3)</t>
  </si>
  <si>
    <t>(ii) componenta SVaR (inclusiv factorul de multiplicare cu 3)</t>
  </si>
  <si>
    <t>Toate portofoliile care sunt supuse metodei standardizate</t>
  </si>
  <si>
    <t>EU4</t>
  </si>
  <si>
    <t>LGD Medie</t>
  </si>
  <si>
    <t>Densitatea RWA</t>
  </si>
  <si>
    <t>Instrumente financiare derivate</t>
  </si>
  <si>
    <t>SFT</t>
  </si>
  <si>
    <t>Produse definitive</t>
  </si>
  <si>
    <t>Riscul valutar</t>
  </si>
  <si>
    <t>Metoda delta plus</t>
  </si>
  <si>
    <t>Securitizare (risc specific)</t>
  </si>
  <si>
    <t>1a</t>
  </si>
  <si>
    <t>Total active</t>
  </si>
  <si>
    <t>Total datorii</t>
  </si>
  <si>
    <t>UE OV1 – Privire de ansamblu asupra RWA</t>
  </si>
  <si>
    <t>Structura capitalului reglementat</t>
  </si>
  <si>
    <t>Caracteristici principale ale instrumentelor de capital</t>
  </si>
  <si>
    <t>Emitent</t>
  </si>
  <si>
    <t>Identificator unic</t>
  </si>
  <si>
    <t>Legislatie aplicabila instrumentului</t>
  </si>
  <si>
    <t>Reglementare</t>
  </si>
  <si>
    <t>Norme CRR tranzitorii</t>
  </si>
  <si>
    <t>Norme CRR post-tranzitorii</t>
  </si>
  <si>
    <t>Eligibil la nivel individual/(sub)consolidat/individual si (sub)consolidat</t>
  </si>
  <si>
    <t>Tip de instrument</t>
  </si>
  <si>
    <t>Moneda de emisune</t>
  </si>
  <si>
    <t>9a</t>
  </si>
  <si>
    <t>9b</t>
  </si>
  <si>
    <t>Pret de rascumparare</t>
  </si>
  <si>
    <t>Clasificare contabila</t>
  </si>
  <si>
    <t>Data initiala a emiterii</t>
  </si>
  <si>
    <t>Perpetuu sau cu durata nedeterminata</t>
  </si>
  <si>
    <t>Scadenta initiala</t>
  </si>
  <si>
    <t>Optiunde de cumparare de catre emitent sub rezerva aprobarii prealabile din partea autoritatii de supraveghere</t>
  </si>
  <si>
    <t>Data facultativa a exercitatii optiunii de cumparare, datele exercitarii optiunilor de cumparare conditionale si valoarea de rascumparare</t>
  </si>
  <si>
    <t>Date subsecvente ale exercitarii optiunii de cumparare, dupa caz</t>
  </si>
  <si>
    <t xml:space="preserve"> </t>
  </si>
  <si>
    <t>Cupoane/dividende</t>
  </si>
  <si>
    <t>Dividend/cupon fix sau variabil</t>
  </si>
  <si>
    <t>Rata a cuponului si orice indice aferent</t>
  </si>
  <si>
    <t>Existenta unui mecanism de tip "dividend stoper" (de interdictie de plata a dividendelor)</t>
  </si>
  <si>
    <t>20a</t>
  </si>
  <si>
    <t>Caracter pe deplin discretionar, partial discretionar sau obligatoriu (in privinta calendarului)</t>
  </si>
  <si>
    <t>20b</t>
  </si>
  <si>
    <t>Caracter pe deplin discretionar, partial discretionar sau obligatoriu (in privinta cuantumului)</t>
  </si>
  <si>
    <t>Existenta unui step-up sau a altui stimulent de rascumparare</t>
  </si>
  <si>
    <t>Necumulativ sau cumulativ</t>
  </si>
  <si>
    <t>Daca este convertibil, factorul (factorii) care declaseaza conversia</t>
  </si>
  <si>
    <t>Daca este convertibil, integral sau partial</t>
  </si>
  <si>
    <t>Daca este convertibil, rata de conversie</t>
  </si>
  <si>
    <t>Daca este convertibil, conversie obligatorie sau optionala</t>
  </si>
  <si>
    <t>Daca este convertibil, specificati tipul de instrument in care poate fi convertit</t>
  </si>
  <si>
    <t>Daca este convertibil, specificati emitentul instrumentului in care este convertit</t>
  </si>
  <si>
    <t>Caracterul de reducere a valorii contabile</t>
  </si>
  <si>
    <t>In cazul unei reduceri contabile, factorul (factorii) care o declanseza</t>
  </si>
  <si>
    <t>In cazul unei reduceri contabile, integrala sau partiala</t>
  </si>
  <si>
    <t>In cazul unei reduceri contabile, permanenta sau temporata</t>
  </si>
  <si>
    <t>In cazul unei reduceri temporare a valorii contabile, descrierea mecanismului de majorare a valorii contabile</t>
  </si>
  <si>
    <t xml:space="preserve">Pozitia in ierarhia de subordonare in caz de lichidare </t>
  </si>
  <si>
    <t>Caracteristici neconforme pentru care exista dispozitii tranzitorii</t>
  </si>
  <si>
    <t>In caz afirmativ, specificati caracteristicile neconforme</t>
  </si>
  <si>
    <t xml:space="preserve">Moneda de emisune </t>
  </si>
  <si>
    <t xml:space="preserve">Instrumente de capital de nivel 1 </t>
  </si>
  <si>
    <t>Instrumente de capital de nivel 2</t>
  </si>
  <si>
    <t>UniCredit SPA</t>
  </si>
  <si>
    <t>n/a</t>
  </si>
  <si>
    <t>Legea englezeasca</t>
  </si>
  <si>
    <t>Nivel 2</t>
  </si>
  <si>
    <t>individual si consolidat</t>
  </si>
  <si>
    <t>Imprumut subordonat</t>
  </si>
  <si>
    <t>EUR</t>
  </si>
  <si>
    <t>Datorii la cost amortizat</t>
  </si>
  <si>
    <t>27/07/2017</t>
  </si>
  <si>
    <t>29/12/2017</t>
  </si>
  <si>
    <t>27/07/2027</t>
  </si>
  <si>
    <t>29/12/2027</t>
  </si>
  <si>
    <t>da</t>
  </si>
  <si>
    <t>27/07/2022</t>
  </si>
  <si>
    <t>29/12/2022</t>
  </si>
  <si>
    <t>variabila</t>
  </si>
  <si>
    <t>4.5%+3M EURIBOR</t>
  </si>
  <si>
    <t>3.88%+3M EURIBOR</t>
  </si>
  <si>
    <t>nu</t>
  </si>
  <si>
    <t>subordonate tuturor celorlalte datorii</t>
  </si>
  <si>
    <t>Valoarea recunoscuta in cadrul capitalului reglementat</t>
  </si>
  <si>
    <t>Valoarea nominala a instrumentului (in moneda de emisiune)</t>
  </si>
  <si>
    <t>Pret de emisiune</t>
  </si>
  <si>
    <t>Convertibil sau neconvertib</t>
  </si>
  <si>
    <t>UniCredit Bank Romania</t>
  </si>
  <si>
    <t>Legea nr.31/1990</t>
  </si>
  <si>
    <t>Nivel 1</t>
  </si>
  <si>
    <t>individual/(sub)consolidat</t>
  </si>
  <si>
    <t>actiuni ordinare</t>
  </si>
  <si>
    <t>RON</t>
  </si>
  <si>
    <t>Valoarea nominala a instrumentului</t>
  </si>
  <si>
    <t>capital propriu</t>
  </si>
  <si>
    <t>perpetuu</t>
  </si>
  <si>
    <t>fara maturitate</t>
  </si>
  <si>
    <t>variabil</t>
  </si>
  <si>
    <t>discretionar</t>
  </si>
  <si>
    <t>necumulativ</t>
  </si>
  <si>
    <t>subordonat</t>
  </si>
  <si>
    <t>Item</t>
  </si>
  <si>
    <t xml:space="preserve">Litera de referinta pentru reconcilierea cu Bilantul </t>
  </si>
  <si>
    <t>Fonduri proprii de nivel I de baza: instrumente si rezerve</t>
  </si>
  <si>
    <t>Instrumente de capital si conturile de prime de emisiune aferente</t>
  </si>
  <si>
    <t xml:space="preserve">din care: actiuni ordinare </t>
  </si>
  <si>
    <t>Rezultatul reportat</t>
  </si>
  <si>
    <t>Alte elemente ale rezultatului global acumulate (si alte rezerve)</t>
  </si>
  <si>
    <t>Fonduri proprii de nivel 1 de baza: inaintea ajustarilor de reglementare</t>
  </si>
  <si>
    <t>Fonduri proprii de nivel 1 de baza: ajustari reglementare</t>
  </si>
  <si>
    <t>Ajustari de valoare suplimentare</t>
  </si>
  <si>
    <t>Imobilizari necorporale (nete de obligatiile fiscale aferente)</t>
  </si>
  <si>
    <t>Rezervele rezultate din evaluarea la valoarea justa, reprezentand castiguri sau pierderi generate de acoperirea fluxurilor de numerar</t>
  </si>
  <si>
    <t>25b</t>
  </si>
  <si>
    <t>Impozite previzibile referitoare la elementele de fonduri proprii de nivel 1 de baza</t>
  </si>
  <si>
    <t>Ajustari reglementare totale ale fondurilor proprii de nivel 1 de baza</t>
  </si>
  <si>
    <t>Fonduri proprii de nivel 1 de baza</t>
  </si>
  <si>
    <t>Fonduri proprii de nivel 1 suplimentar: instrumente</t>
  </si>
  <si>
    <t>Fonduri proprii de nivel 1 suplimentar inaintea ajustarilor reglementare</t>
  </si>
  <si>
    <t>Fonduri proprii de nivel 1 suplimentar ajustari reglementare</t>
  </si>
  <si>
    <t>Ajustari reglementare totale ale fondurilor proprii de nivel 1 suplimentar</t>
  </si>
  <si>
    <t>Fonduri proprii de nivel 1 suplimentar</t>
  </si>
  <si>
    <t>Fonduri proprii de nivel 1 (T1 = CET1 + AT1)</t>
  </si>
  <si>
    <t>Fonduri proprii de nivel 2: instrumente si provizioane</t>
  </si>
  <si>
    <t>Fonduri proprii de nivel 2 inaintea ajustarilor de reglementare</t>
  </si>
  <si>
    <t>Fonduri proprii de nivel 2: ajustari reglementare</t>
  </si>
  <si>
    <t>Ajustari reglementare totale ale fondurilor proprii de nivel 2</t>
  </si>
  <si>
    <t>Fonduri proprii de nivel 2</t>
  </si>
  <si>
    <t>Fonduri proprii totale (TC = T1 + T2)</t>
  </si>
  <si>
    <t>Total active ponderate la risc</t>
  </si>
  <si>
    <t>Rate si amortizoare de capital</t>
  </si>
  <si>
    <t>Fonduri proprii de nivel 1 de baza (ca procent din valoarea expunerii la risc)</t>
  </si>
  <si>
    <t>Fonduri proprii de nivel 1 (ca procent din valoarea expunerii la risc)</t>
  </si>
  <si>
    <t>Fonduri proprii totale (ca procent din valoarea expunerii la risc)</t>
  </si>
  <si>
    <t>Amortizorul de conservare a capitalului</t>
  </si>
  <si>
    <t>Amortizor de capital pentru riscul sistemic</t>
  </si>
  <si>
    <t>67a</t>
  </si>
  <si>
    <t>Alte active</t>
  </si>
  <si>
    <t>Reconcilierea capitalului reglementat cu Situatiile Financiare</t>
  </si>
  <si>
    <t>KM1</t>
  </si>
  <si>
    <t>LIQ1</t>
  </si>
  <si>
    <t>LIQ2</t>
  </si>
  <si>
    <t>Capitalul reglementat</t>
  </si>
  <si>
    <t>Efectul de levier</t>
  </si>
  <si>
    <t>Tehnicilor de diminuare a riscului de credit</t>
  </si>
  <si>
    <t>Lichiditatea</t>
  </si>
  <si>
    <t>Riscul de piata</t>
  </si>
  <si>
    <t>Arie acoperita</t>
  </si>
  <si>
    <t>Nume formular</t>
  </si>
  <si>
    <t>Cod formular</t>
  </si>
  <si>
    <t>Cale catre formular</t>
  </si>
  <si>
    <t>Capital disponibil (valori)</t>
  </si>
  <si>
    <t>Fonduri Proprii de nivel I de baza (CET1)</t>
  </si>
  <si>
    <t>Fonduri Proprii de nivel I de baza (CET1) cu pierderile din credit asteptate conform definitiei integrale</t>
  </si>
  <si>
    <t>Fonduri Proprii de nivel 1</t>
  </si>
  <si>
    <t>2a</t>
  </si>
  <si>
    <t>Fonduri Proprii de nivel 1 cu pierderile din credit asteptate conform definitiei integrale</t>
  </si>
  <si>
    <t>Total Fonduri Proprii</t>
  </si>
  <si>
    <t xml:space="preserve">3a </t>
  </si>
  <si>
    <t>Total Fonduri Proprii cu pierderile din credit asteptate conform definitiei integrale</t>
  </si>
  <si>
    <t>Active ponderate la risc (valori)</t>
  </si>
  <si>
    <t>Total active ponderate la risc (RWA)</t>
  </si>
  <si>
    <t>Rate de capital ca procent din active ponderate la risc</t>
  </si>
  <si>
    <t>Rata Fondurilor Proprii de nivel I de baza (%)</t>
  </si>
  <si>
    <t xml:space="preserve">5a </t>
  </si>
  <si>
    <t>Rata Fondurilor Proprii de nivel I de baza cu pierderile din credit asteptate conform definitiei integrale (%)</t>
  </si>
  <si>
    <t>Rata Fondurilor Proprii de nivel 1 (%)</t>
  </si>
  <si>
    <t>6a</t>
  </si>
  <si>
    <t>Rata Fondurilor Proprii de nivel 1 cu pierderile din credit asteptate conform definitiei integrale (%)</t>
  </si>
  <si>
    <t>Rata Fondurilor Proprii Totale (%)</t>
  </si>
  <si>
    <t>7a</t>
  </si>
  <si>
    <t>Rata Fondurilor Proprii Totale cu pierderile din credit asteptate conform definitiei integrale (%)</t>
  </si>
  <si>
    <t xml:space="preserve">Amortizoare suplimentare din fonduri proprii de nivel 1 de baza ca procent din active ponderate la risc </t>
  </si>
  <si>
    <t>Cerinta de amortizor anticiclic de capital (%)</t>
  </si>
  <si>
    <t>Cerinta de amortizor de capital specific O-SII (%)</t>
  </si>
  <si>
    <t>Total amortizoare specifice din fonduri proprii de nivel 1 de baza (%) (rand 8 + rand 9+ rand 10)</t>
  </si>
  <si>
    <t>Rata fondurilor proprii de nivel 1 de baza dupa acoperirea cerintelor minime de capital (%)</t>
  </si>
  <si>
    <t xml:space="preserve">Efectul de levier Basel III </t>
  </si>
  <si>
    <t xml:space="preserve">Indicatorul Efectulului de Levier Total Basel III </t>
  </si>
  <si>
    <t>Rata Efectului de levier Basel III (%) (rand 2/rand 13)</t>
  </si>
  <si>
    <t>14a</t>
  </si>
  <si>
    <t>Rata efectului de levier cu pierderile din credit asteptate conform definitiei integrale (%) (rand 2A/rand 13)</t>
  </si>
  <si>
    <t>Acoperirea necesarului de lichiditate</t>
  </si>
  <si>
    <t>Total active lichide (rezerva de lichiditati)</t>
  </si>
  <si>
    <t>Total iesiri nete de lichiditati</t>
  </si>
  <si>
    <t>Rata acoperirii necesarului de lichiditate (%)</t>
  </si>
  <si>
    <t>Finantare stabila neta</t>
  </si>
  <si>
    <t xml:space="preserve">Total disponibil finatare stabila </t>
  </si>
  <si>
    <t xml:space="preserve">Total cerinte de finantare stabila </t>
  </si>
  <si>
    <t>Indicatorul de finantare stabila neta (%)</t>
  </si>
  <si>
    <t xml:space="preserve">KM1: Indicatori cheie </t>
  </si>
  <si>
    <t xml:space="preserve">Structura capitalului reglementat </t>
  </si>
  <si>
    <t>Structura capitalului'!A1</t>
  </si>
  <si>
    <t>Reconciliere capital vs SF'!A1</t>
  </si>
  <si>
    <t xml:space="preserve">Indicatori cheie </t>
  </si>
  <si>
    <t>KM1'!A1</t>
  </si>
  <si>
    <t>Privire de ansamblu asupra RWA</t>
  </si>
  <si>
    <t>UE_OV1!A1</t>
  </si>
  <si>
    <t xml:space="preserve"> UE CR8'!A1</t>
  </si>
  <si>
    <t>UE CR 10'!A1</t>
  </si>
  <si>
    <t>UE CCR7'!A1</t>
  </si>
  <si>
    <t>Amortizoare de capital</t>
  </si>
  <si>
    <t>UE OV1</t>
  </si>
  <si>
    <t xml:space="preserve">UE CR8 </t>
  </si>
  <si>
    <t>UE CR10</t>
  </si>
  <si>
    <t xml:space="preserve">UE CCR7 </t>
  </si>
  <si>
    <t>UE CCR5-A</t>
  </si>
  <si>
    <t xml:space="preserve">UE CCR5-B </t>
  </si>
  <si>
    <t>UE CCR1</t>
  </si>
  <si>
    <t>UE CCR2</t>
  </si>
  <si>
    <t xml:space="preserve">UE CR1-A </t>
  </si>
  <si>
    <t>UE CR1-B</t>
  </si>
  <si>
    <t>UE CR1-C</t>
  </si>
  <si>
    <t>UE CR2-A</t>
  </si>
  <si>
    <t>UE CR2-B</t>
  </si>
  <si>
    <t>UE CR1-D</t>
  </si>
  <si>
    <t>UE CR1-E</t>
  </si>
  <si>
    <t>UE CR5</t>
  </si>
  <si>
    <t>UE CCR3</t>
  </si>
  <si>
    <t>UE CR6</t>
  </si>
  <si>
    <t>UE CCR4</t>
  </si>
  <si>
    <t>UE CR3</t>
  </si>
  <si>
    <t>UE CR4</t>
  </si>
  <si>
    <t>UE MR1</t>
  </si>
  <si>
    <t>UE CCR5-A'!A1</t>
  </si>
  <si>
    <t>UE CCR5-B'!A1</t>
  </si>
  <si>
    <t>UE CCR1'!A1</t>
  </si>
  <si>
    <t xml:space="preserve"> UE CCR2'!A1</t>
  </si>
  <si>
    <t>Amortizoare de capital'!A1</t>
  </si>
  <si>
    <t>UE CR1-A'!A1</t>
  </si>
  <si>
    <t>UE CR1-B'!A1</t>
  </si>
  <si>
    <t>UE CR1-C '!A1</t>
  </si>
  <si>
    <t>UE CR2-A'!A1</t>
  </si>
  <si>
    <t>UE CR2-B'!A1</t>
  </si>
  <si>
    <t>UE CR1-D '!A1</t>
  </si>
  <si>
    <t>UE CR1-E'!A1</t>
  </si>
  <si>
    <t>UE CR5'!A1</t>
  </si>
  <si>
    <t>UE CCR3'!A1</t>
  </si>
  <si>
    <t xml:space="preserve">Expuneri bilantiere </t>
  </si>
  <si>
    <t>Expuneri din instrumente financiare derivate</t>
  </si>
  <si>
    <t>Componenta CPC exceptata a expunerilor pentru tranzactiile compensate de client</t>
  </si>
  <si>
    <t>Expuneri din SFT</t>
  </si>
  <si>
    <t>Active SFT brute (fara recunoasterea compensarii), dupa ajustarea tranzactiilor contabile de vanzare</t>
  </si>
  <si>
    <t>Valori compensate ale sumelor de incasat si de platit in numerar ale activelor SFT brute</t>
  </si>
  <si>
    <t>Expunerea la riscul de credit al contrapartii aferenta activelor SFT</t>
  </si>
  <si>
    <t>Expunerile din tranzactiile institutiei in calitate de agent</t>
  </si>
  <si>
    <t>Alte expuneri extrabilantiere</t>
  </si>
  <si>
    <t>Expuneri extrabilantiere exprimate in valoarea notionala bruta</t>
  </si>
  <si>
    <t>(Ajustari pentru conversia in sume de credit echivalente)</t>
  </si>
  <si>
    <t>Fonduri proprii si indicatorul de masurare a expunerii totale</t>
  </si>
  <si>
    <t>Fonduri proprii de nivel 1</t>
  </si>
  <si>
    <t>Indicatorul efectului de levier</t>
  </si>
  <si>
    <t>Comparatie intre active contabile si expunerea in scop calcul indicator Efect de Levier</t>
  </si>
  <si>
    <t>Indicatorul Efectul  de Levier</t>
  </si>
  <si>
    <t>UE CR6'!A1</t>
  </si>
  <si>
    <t>UR CCR4'!A1</t>
  </si>
  <si>
    <t>UE CR3'!A1</t>
  </si>
  <si>
    <t>UE CR4'!A1</t>
  </si>
  <si>
    <t>LIQ1: Indicatorul de acoperire a necesarului de lichiditate (LCR)</t>
  </si>
  <si>
    <t>Total valori neponderate (medie )</t>
  </si>
  <si>
    <t>Total valori ponderate (medie)</t>
  </si>
  <si>
    <t>Active lichide</t>
  </si>
  <si>
    <t>Total active lichide</t>
  </si>
  <si>
    <t>Iesiri</t>
  </si>
  <si>
    <t>Depozite retail si depozite de la intreprinderi mici, din care:</t>
  </si>
  <si>
    <t xml:space="preserve">   Depozite stabile</t>
  </si>
  <si>
    <t xml:space="preserve">   Excluzand depozitele stabile</t>
  </si>
  <si>
    <t>Depozite neacoperite, din care:</t>
  </si>
  <si>
    <t xml:space="preserve">   Depozite operationale (toate contrapartile) si depozite din reteaua bancilor cooperatiste</t>
  </si>
  <si>
    <t xml:space="preserve">   Depozite neoperationale (toate contrapartile)</t>
  </si>
  <si>
    <t xml:space="preserve">  Instrumente de datorie negarantate</t>
  </si>
  <si>
    <t>Depozite acoperite</t>
  </si>
  <si>
    <t>Cerinte suplimentare, din care:</t>
  </si>
  <si>
    <t xml:space="preserve">   Iesiri rezultate din expuneri aferente instrumentelor derivate si alte cerinte</t>
  </si>
  <si>
    <t xml:space="preserve">  Iesiri  din pierderi rezultate din finantarea intrumentelor de datorie</t>
  </si>
  <si>
    <t xml:space="preserve">   Facilitati de credit si lichiditate</t>
  </si>
  <si>
    <t xml:space="preserve">Alte obligatii de finantare contractuale </t>
  </si>
  <si>
    <t>Alte obligatii de finantare contingente</t>
  </si>
  <si>
    <t>TOTAL IESIRI</t>
  </si>
  <si>
    <t>Intrari</t>
  </si>
  <si>
    <t>Finantare garantata (ex. reverse repo)</t>
  </si>
  <si>
    <t>Intrari din expuneri performante</t>
  </si>
  <si>
    <t>Alte intrari</t>
  </si>
  <si>
    <t>TOTAL INTRARI</t>
  </si>
  <si>
    <t xml:space="preserve">Total valori ajustate </t>
  </si>
  <si>
    <t>Iesiri nete de lichiditati</t>
  </si>
  <si>
    <t>Indicatorul de acoperire a necesarului de lichiditate (%)</t>
  </si>
  <si>
    <t>Capital:</t>
  </si>
  <si>
    <t>Total ASF</t>
  </si>
  <si>
    <t>Total RSF</t>
  </si>
  <si>
    <t>LIQ1'!A1</t>
  </si>
  <si>
    <t>LIQ2'!A1</t>
  </si>
  <si>
    <t>Valoare neponderata pe scadente reziduale</t>
  </si>
  <si>
    <t>Valoare ponderata</t>
  </si>
  <si>
    <t>&lt;6 luni</t>
  </si>
  <si>
    <t>6 luni  &lt;1 an</t>
  </si>
  <si>
    <t>≥1 an</t>
  </si>
  <si>
    <t>Disponibil de finantara stabila (ASF), elemente:</t>
  </si>
  <si>
    <t xml:space="preserve">   Fonduri Proprii</t>
  </si>
  <si>
    <t xml:space="preserve">   Alte elemente de capital</t>
  </si>
  <si>
    <t xml:space="preserve">Depozite retail si depozite de la intreprinderi mici: </t>
  </si>
  <si>
    <t>Depozite:</t>
  </si>
  <si>
    <t xml:space="preserve">   Depozite operationale</t>
  </si>
  <si>
    <t xml:space="preserve">   Alte elemente de finantare</t>
  </si>
  <si>
    <t xml:space="preserve">Pasive asociate cu activele corespondente </t>
  </si>
  <si>
    <t>Alte datorii:</t>
  </si>
  <si>
    <t xml:space="preserve">   Alte datorii si capitaluri proprii neincluse in categoriile mentionate </t>
  </si>
  <si>
    <t>Necesar de finantare stabila(RSF), elemente:</t>
  </si>
  <si>
    <t>Total NSFR active foarte lichide (HQLA)</t>
  </si>
  <si>
    <t>Depozite plasate la alte institutii financiare pentru scopuri operationale</t>
  </si>
  <si>
    <t>Credite performante si titluri</t>
  </si>
  <si>
    <t>Credite performante acordate institutiilor financiare garantate cu active foarte lichide de nivel 1</t>
  </si>
  <si>
    <t xml:space="preserve">Credite performante acordate institutiilor financiare garantate cu active foarte lichide care nu sunt de nivel 1 si credite negarantate acordate institutiilor financiare </t>
  </si>
  <si>
    <t>Credite performante acordate clientilor corporate, retail, si IMM, si credite acordate entitatilor suverane, bancilor centrale si PSE, din care:</t>
  </si>
  <si>
    <t>Cu o pondere de risc mai mica sau egala cu 35% conform Basel II abordarea standardizata pentru riscul de credit</t>
  </si>
  <si>
    <t>Credite ipotecare rezidentiale perfomante, din care:</t>
  </si>
  <si>
    <t>Titluri care nu sunt in stare de nerambursare si care nu se califica ca active foarte lichide, inclusiv titluri de capital tranzactionabile</t>
  </si>
  <si>
    <t>Active cu datoriile interdependente asociate</t>
  </si>
  <si>
    <t>Marfuri tranzactionate fizic, inclusiv aur</t>
  </si>
  <si>
    <t>Active stabilite ca marja initiala pentru contracte cu instrumente derivate si contributii la fonduri nerabursabile ale contrapartilor centrale</t>
  </si>
  <si>
    <t>NSFR active derivate</t>
  </si>
  <si>
    <t xml:space="preserve">NSFR datorii derivate inainte de deducerea marjei de variatie stabilite </t>
  </si>
  <si>
    <t>Alte active neincluse in categoriile mentionate</t>
  </si>
  <si>
    <t>Elemente extrabilantiere</t>
  </si>
  <si>
    <t xml:space="preserve">Rata de finantare stabila (%) </t>
  </si>
  <si>
    <t>LIQ2: Necesar de finantare stabila(NSFR)</t>
  </si>
  <si>
    <t xml:space="preserve"> UE MR1'!A1</t>
  </si>
  <si>
    <t xml:space="preserve">Amortizorul anti-ciclic de capital </t>
  </si>
  <si>
    <t xml:space="preserve">Amortizorul de capital pentru riscul sistemic </t>
  </si>
  <si>
    <t>Cerinta SREP</t>
  </si>
  <si>
    <t>Rata de capital de nivel 1 de baza</t>
  </si>
  <si>
    <t>Rata de capital de nivel 1</t>
  </si>
  <si>
    <t>Total rata de capital</t>
  </si>
  <si>
    <t>Amortizoare de  capital</t>
  </si>
  <si>
    <t>LR SPL</t>
  </si>
  <si>
    <t>LR SPL'!A1</t>
  </si>
  <si>
    <t>LRSpl: Defalcarea expunerilor bilantiere (cu exceptia instrumentelor financiare derivate, a SFT si a expunerilor exceptate)</t>
  </si>
  <si>
    <t>EU-1</t>
  </si>
  <si>
    <t>EU-2</t>
  </si>
  <si>
    <t>EU-3</t>
  </si>
  <si>
    <t>Expuneri aferente portofoliului bancar, din care:</t>
  </si>
  <si>
    <t>EU-4</t>
  </si>
  <si>
    <t>Expuneri considerate ca fiind suverane</t>
  </si>
  <si>
    <t>EU-5</t>
  </si>
  <si>
    <t>EU-6</t>
  </si>
  <si>
    <t>EU-7</t>
  </si>
  <si>
    <t>EU-8</t>
  </si>
  <si>
    <t>EU-9</t>
  </si>
  <si>
    <t>EU-10</t>
  </si>
  <si>
    <t>EU-11</t>
  </si>
  <si>
    <t>EU-12</t>
  </si>
  <si>
    <t>Expuneri pentru calcularea indicatorului efectului de levier conform Regulamentului CRR</t>
  </si>
  <si>
    <t>Elemente</t>
  </si>
  <si>
    <t>Pierderea asteptata</t>
  </si>
  <si>
    <t>Institutii</t>
  </si>
  <si>
    <t>Societati - IMM</t>
  </si>
  <si>
    <t>Societati - altele</t>
  </si>
  <si>
    <t>Individual</t>
  </si>
  <si>
    <t>Servicii financiare si de asigurari</t>
  </si>
  <si>
    <t>Gospodarii</t>
  </si>
  <si>
    <t>Activitati extrateritoriale</t>
  </si>
  <si>
    <t>Imobilizari corporale</t>
  </si>
  <si>
    <t>Imobilizari necorporale</t>
  </si>
  <si>
    <t>Creante privind impozitul pe profit curent</t>
  </si>
  <si>
    <t>Imprumuturi de la banci si alte institutii financiare la cost amortizat</t>
  </si>
  <si>
    <t>Datorii subordonate</t>
  </si>
  <si>
    <t>Datorii privind impozitul pe profit curent</t>
  </si>
  <si>
    <t>Provizioane</t>
  </si>
  <si>
    <t>Expuneri garantate prin instrumente financiare derivate de credit</t>
  </si>
  <si>
    <t>Expuneri fata de societati financiare</t>
  </si>
  <si>
    <t>Expuneri fata de societati-Altele</t>
  </si>
  <si>
    <t>Expuneri fata de societati-IMM</t>
  </si>
  <si>
    <t>Expuneri fata de institutii</t>
  </si>
  <si>
    <t xml:space="preserve">Indicatori de capital -cerinte minime inclusiv amortizoare Pillar I &amp; II </t>
  </si>
  <si>
    <t>Referinta ANEXA IV</t>
  </si>
  <si>
    <t>LRSum: Comparatie intre active contabile si expunerea in scop calcul indicator Efect de Levier</t>
  </si>
  <si>
    <t>LRSum</t>
  </si>
  <si>
    <t>LRCom</t>
  </si>
  <si>
    <t>LRSum!A1</t>
  </si>
  <si>
    <t>Indicatorul de acoperire a necesarului de lichiditate (LCR)</t>
  </si>
  <si>
    <t>Necesar de finantare stabila(NSFR)</t>
  </si>
  <si>
    <t>Caracteristicile principale ale instrumentelor de capital</t>
  </si>
  <si>
    <t>Ajustari pentru riscul de credit</t>
  </si>
  <si>
    <t>Abordarea standardizata</t>
  </si>
  <si>
    <t>Tehnici de diminuare a riscului de credit – Prezentare generala</t>
  </si>
  <si>
    <t>Cerinte de capital</t>
  </si>
  <si>
    <t>Situatiile fluxului RWA ale expunerilor la riscul de credit conform abordarii IRB</t>
  </si>
  <si>
    <t>Situatiile fluxului RWA ale expunerilor la riscul de credit al contrapartii conform MMI</t>
  </si>
  <si>
    <t>Riscul de credit al contrapartii</t>
  </si>
  <si>
    <t>Compozitia garantiilor reale pentru expuneri la CCR</t>
  </si>
  <si>
    <t>Defalcarea expunerilor bilantiere</t>
  </si>
  <si>
    <t>Riscul de piata conform abordarii standardizate</t>
  </si>
  <si>
    <t>Grup</t>
  </si>
  <si>
    <t>Banca</t>
  </si>
  <si>
    <t>mii RON</t>
  </si>
  <si>
    <t>Active:</t>
  </si>
  <si>
    <t>Active financiare detinute la valoarea justa prin contul de profit sau pierdere</t>
  </si>
  <si>
    <t>Active financiare derivate desemnate ca instrumente de acoperire</t>
  </si>
  <si>
    <t>Credite si avansuri acordate clientilor la cost amortizat</t>
  </si>
  <si>
    <t>Plasamente la banci la cost amortizat</t>
  </si>
  <si>
    <t>Datorii:</t>
  </si>
  <si>
    <t>Datorii financiare detinute la valoarea justa prin contul de profit sau pierdere</t>
  </si>
  <si>
    <t>Datorii financiare derivate desemnate ca instrumente de acoperire</t>
  </si>
  <si>
    <t>Depozite de la banci</t>
  </si>
  <si>
    <t>Depozite de la clienti</t>
  </si>
  <si>
    <t>Obligatiuni emise</t>
  </si>
  <si>
    <t>Datorii privind impozitul pe profit amanat</t>
  </si>
  <si>
    <t>Capitaluri proprii</t>
  </si>
  <si>
    <t>Capital social</t>
  </si>
  <si>
    <t>Prime de emisiune</t>
  </si>
  <si>
    <t>Rezerva de acoperire a riscurilor fluxurilor de trezorerie</t>
  </si>
  <si>
    <t>Rezerva din reevaluarea imobilizarilor corporale</t>
  </si>
  <si>
    <t>Alte rezerve</t>
  </si>
  <si>
    <t>Rezultat reportat</t>
  </si>
  <si>
    <t>Total capitaluri proprii aferente interesului care nu controleaza</t>
  </si>
  <si>
    <t>Total datorii si capitaluri proprii</t>
  </si>
  <si>
    <t>Referinta Fonduri Proprii</t>
  </si>
  <si>
    <t xml:space="preserve"> Cu scadenta </t>
  </si>
  <si>
    <t>Riscul de credit (excluzand CCR)</t>
  </si>
  <si>
    <t>Cerinta de capital pentru CVA</t>
  </si>
  <si>
    <t>Total abordare standardizata</t>
  </si>
  <si>
    <t>Riscul de marfa</t>
  </si>
  <si>
    <t>Abordare simplificata</t>
  </si>
  <si>
    <t>Abordare pe baza de scenarii</t>
  </si>
  <si>
    <t>Banci multilaterale de dezvoltare</t>
  </si>
  <si>
    <t>Scara PD</t>
  </si>
  <si>
    <t xml:space="preserve">EAD
dupa CRM
</t>
  </si>
  <si>
    <t>Numar de debitori</t>
  </si>
  <si>
    <t>Dedusa</t>
  </si>
  <si>
    <t>Industria extractiva</t>
  </si>
  <si>
    <t>Industria prelucratoare</t>
  </si>
  <si>
    <t>Aprovizionare cu apa</t>
  </si>
  <si>
    <t>Alte modificari</t>
  </si>
  <si>
    <t>Ajustari specifice pentru riscul de credit cumulate</t>
  </si>
  <si>
    <t>Ajustari generale pentru riscul de credit cumulate</t>
  </si>
  <si>
    <t>Din care nu beneficiaza de rating</t>
  </si>
  <si>
    <t>EAD dupa CRM</t>
  </si>
  <si>
    <t>Segregata</t>
  </si>
  <si>
    <t>Nesegregata</t>
  </si>
  <si>
    <t>Valoarea justa pozitiva bruta</t>
  </si>
  <si>
    <t>Actualizarile modelelor (numai MMI)</t>
  </si>
  <si>
    <t>Actualizarile modelelor</t>
  </si>
  <si>
    <t>Din care abordarea standardizata</t>
  </si>
  <si>
    <t>Din care abordarea IRB (FIRB) de baza</t>
  </si>
  <si>
    <t>Din care abordarea IRB (AIRB) avansata</t>
  </si>
  <si>
    <t>Din care titluri de capital din abordarea IRB conform abordarii simple ponderate la risc sau AMI</t>
  </si>
  <si>
    <t>Din care metoda standardizata</t>
  </si>
  <si>
    <t>Din care ajustarea evaluarii creditului (CVA)</t>
  </si>
  <si>
    <t>Din care abordarea bazata pe evaluari interne (IAA)</t>
  </si>
  <si>
    <t>Din care abordarea de baza</t>
  </si>
  <si>
    <t>Din care abordarea avansata de evaluare</t>
  </si>
  <si>
    <t>Riscul aferent titlurilor de capital (general si specific)</t>
  </si>
  <si>
    <t>Agricultura, silvicultura si pescuit</t>
  </si>
  <si>
    <t>IMM (pentru instrumente financiare derivate si SFT)</t>
  </si>
  <si>
    <t>Pierderi asteptate</t>
  </si>
  <si>
    <t>Optiuni</t>
  </si>
  <si>
    <t>Administratii centrale sau banci centrale</t>
  </si>
  <si>
    <t>Administratii regionale sau autoritati locale</t>
  </si>
  <si>
    <t>Entitati din sectorul public</t>
  </si>
  <si>
    <t>Organizatii internationale</t>
  </si>
  <si>
    <t>Societati</t>
  </si>
  <si>
    <t>Obligatiuni garantate</t>
  </si>
  <si>
    <t>Expuneri garantate prin garantii reale</t>
  </si>
  <si>
    <t>Expuneri garantate prin garantii financiare</t>
  </si>
  <si>
    <t>Total titluri de creanta</t>
  </si>
  <si>
    <t>Scadenta medie</t>
  </si>
  <si>
    <t>Expuneri aferente portofoliului de tranzactionare</t>
  </si>
  <si>
    <t>Expuneri extrabilantiere</t>
  </si>
  <si>
    <t>Furnizarea energiei electrice, a gazelor naturale, a aburului si aerului conditionat</t>
  </si>
  <si>
    <t>Constructii</t>
  </si>
  <si>
    <t>Comert cu ridicata si cu amanuntul</t>
  </si>
  <si>
    <t>din care: Finantare specializata</t>
  </si>
  <si>
    <t>Valorile eliminate din bilant</t>
  </si>
  <si>
    <t>Impactul diferentelor de curs valutar</t>
  </si>
  <si>
    <t>Pe baza metodei expunerii initiale</t>
  </si>
  <si>
    <t>Totalul care este supus cerintei de capital privind CVA</t>
  </si>
  <si>
    <t>Expunerea din credite viitoare potentiala</t>
  </si>
  <si>
    <t>Marcare la piata</t>
  </si>
  <si>
    <t>Expunere initiala</t>
  </si>
  <si>
    <t>Din care tranzactii de finantare prin titluri</t>
  </si>
  <si>
    <t>Metoda simpla a garantiilor financiare (pentru SFT)</t>
  </si>
  <si>
    <t>Metoda extinsa a garantiilor financiare (pentru SFT)</t>
  </si>
  <si>
    <t>UE CCR5-B – Compozitia garantiilor reale pentru expuneri la CCR</t>
  </si>
  <si>
    <t>Valoarea justa a garantiilor reale primite</t>
  </si>
  <si>
    <t>Valoarea justa a garantiilor reale furnizate</t>
  </si>
  <si>
    <t xml:space="preserve">Valoarea justa a garantiilor reale
furnizate
</t>
  </si>
  <si>
    <t>Calitatea creditului contrapartilor</t>
  </si>
  <si>
    <t>Fluctuatiile cursului valutar</t>
  </si>
  <si>
    <t>Finantare specializata</t>
  </si>
  <si>
    <t>Scadenta reziduala</t>
  </si>
  <si>
    <t>Valoare bilantiera</t>
  </si>
  <si>
    <t>Valoare extrabilantiera</t>
  </si>
  <si>
    <t>Mai putin de 2,5 ani</t>
  </si>
  <si>
    <t>Expuneri din investitii de tip private equity</t>
  </si>
  <si>
    <t>Expuneri din titluri de capital tranzactionate la bursa</t>
  </si>
  <si>
    <t>Cerinte minime de capital</t>
  </si>
  <si>
    <t>Din care metoda marcarii la piata</t>
  </si>
  <si>
    <t>Din care metoda expunerii initiale</t>
  </si>
  <si>
    <t>Din care valoarea expunerii la risc pentru contributii la fondul de garantare al CPC</t>
  </si>
  <si>
    <t>Risc de piata</t>
  </si>
  <si>
    <t>Risc operational</t>
  </si>
  <si>
    <t>Expuneri in stare de nerambursare</t>
  </si>
  <si>
    <t>Din care in stare de nerambursare</t>
  </si>
  <si>
    <t>Eligibile reinnoibile</t>
  </si>
  <si>
    <t>Valoarea contabila bruta a expunerilor aflate in stare de nerambursare</t>
  </si>
  <si>
    <t>Credite si titluri de creanta care se afla in stare de nerambursare sau sunt depreciate fata de ultima perioada de raportare</t>
  </si>
  <si>
    <t>Readuse la statutul de neaflare in stare de nerambursare</t>
  </si>
  <si>
    <t>Majorari  datorate  ajustarilor  constituite pentru pierderi probabile aferente creditelor, estimate in cursul perioadei</t>
  </si>
  <si>
    <t>Diminuari datorate ajustarilor pentru depreciere  reluate  pentru  pierderi probabile  aferente  creditelor,  estimate  in cursul perioadei</t>
  </si>
  <si>
    <t>Reduceri datorate anularilor ajustarilor cumulate pentru riscul de credit in cursul perioadei</t>
  </si>
  <si>
    <t>Transferuri intre ajustarile pentru riscul de credit</t>
  </si>
  <si>
    <t>Recuperarile privind ajustarile pentru riscul de  credit  inregistrate  in  mod  direct  in contul de profit sau pierdere</t>
  </si>
  <si>
    <t>Ajustarile specifice pentru riscul de credit inregistrate  in  mod  direct  in  contul  de profit sau pierdere</t>
  </si>
  <si>
    <t>UE CR1-C – Calitatea creditului expunerilor in functie de geografie</t>
  </si>
  <si>
    <t>UE CCR1 – Analiza expunerii la CCR in functie de abordare</t>
  </si>
  <si>
    <t>Costul de inlocuire/valoarea de piata curenta</t>
  </si>
  <si>
    <t>Din care din partea compensarii contractuale intre produse diferite</t>
  </si>
  <si>
    <t>Garantii reale utilizate in tranzactii cu instrumente financiare derivate</t>
  </si>
  <si>
    <t>Garantii reale utilizate in SFT</t>
  </si>
  <si>
    <t>Compensare intre produse diferite</t>
  </si>
  <si>
    <t>Titluri de capital in cadrul unei abordari simple ponderate la risc</t>
  </si>
  <si>
    <t>Expunerile din securitizare in portofoliul bancar (dupa plafon)</t>
  </si>
  <si>
    <t>Analiza expunerii la CCR in functie de abordare</t>
  </si>
  <si>
    <t>Calitatea creditului expunerilor in functie de sectorul de activitate sau de tipurile de contraparti</t>
  </si>
  <si>
    <t>Calitatea creditului expunerilor in functie de geografie</t>
  </si>
  <si>
    <t>Expuneri inainte de CCF si de CRM</t>
  </si>
  <si>
    <t>RWA si densitatea RWA</t>
  </si>
  <si>
    <t>Institutii si societati cu o evaluare de credit pe termen scurt</t>
  </si>
  <si>
    <t>UE CCR4 – Abordarea IRB – Expuneri la CCR in functie de portofoliu si de scara PD</t>
  </si>
  <si>
    <t>UE CR6 – Abordarea IRB – Expuneri la riscul de credit in functie de clasa de expunere si plaja de valori PD</t>
  </si>
  <si>
    <t>Totalul expunerilor bilantiere (cu exceptia instrumentelor financiare derivate, a SFT si a expunerilor exceptate), din care:</t>
  </si>
  <si>
    <t>Expuneri fata de administratii regionale, banci de dezvoltare multilaterala, organizatii internationale si entitati din sectorul public, care nu sunt tratate ca entitati suverane</t>
  </si>
  <si>
    <t>Alte expuneri (de exemplu, titluri de capital, securitizari si alte active care nu corespund unor obligatii de credit);</t>
  </si>
  <si>
    <t>UE CR1-A – Calitatea creditului expunerilor in functie de clasa de expunere si de instrument</t>
  </si>
  <si>
    <t>Din care instrumente financiare derivate si tranzactii cu termen lung de decontare</t>
  </si>
  <si>
    <t>Metodologie si politica (numai MMI)</t>
  </si>
  <si>
    <t>UE CR10 – IRB (finantare si titluri de capital specializate)</t>
  </si>
  <si>
    <t>Metodologie si politica</t>
  </si>
  <si>
    <t>IRB (finantare si titluri de capital specializate)</t>
  </si>
  <si>
    <t>Impactul compensarii si al garantiilor reale detinute asupra valorilor expunerii</t>
  </si>
  <si>
    <t>Abordarea standardizata – Expuneri la CCR in functie de portofoliul reglementat si in functie de riscuri</t>
  </si>
  <si>
    <t>Calitatea creditului expunerilor in functie de clasa de expunere si de instrument</t>
  </si>
  <si>
    <t>Modificari ale stocului ajustarilor generale si specifice pentru riscul de credit</t>
  </si>
  <si>
    <t>Modificari ale stocului de credite si de titluri de creanta in stare de nerambursare si depreciate</t>
  </si>
  <si>
    <t>Cresterea vechimii expunerilor restante</t>
  </si>
  <si>
    <t>Expuneri neperformante si restructurate</t>
  </si>
  <si>
    <t>Abordarea IRB – Expuneri la riscul de credit in functie de clasa de expunere si plaja de valori PD</t>
  </si>
  <si>
    <t>Abordarea IRB – Expuneri la CCR in functie de portofoliu si de scara PD</t>
  </si>
  <si>
    <t>Abordarea standardizata – Expunere la riscul de credit si efectele CRM</t>
  </si>
  <si>
    <t>(-) Deficitul, in cadrul abordarii IRB, al ajustarilor pentru riscul de credit in functie de pierderile asteptate</t>
  </si>
  <si>
    <t>Cerinta amortizorului combinat</t>
  </si>
  <si>
    <t>Amortizorul anticiclic de capital specific institutiei</t>
  </si>
  <si>
    <t>Amortizorul de capital aferent institutiilor globale de importanta sistemica (G-SII) sau Amortizorul de capital aferent altor institutii de importanta sistemica (O-SII)</t>
  </si>
  <si>
    <t>LRcom!A1</t>
  </si>
  <si>
    <t>Expuneri in stare de nerambursare (a)</t>
  </si>
  <si>
    <t>Expuneri care nu se afla in stare de nerambursare (b)</t>
  </si>
  <si>
    <t>Ajustarii specifice pentru riscul de credit (c)</t>
  </si>
  <si>
    <t>Ajustarii generale pentru riscul de credit (d)</t>
  </si>
  <si>
    <t>Eliminari cumulate din bilant (e)</t>
  </si>
  <si>
    <t xml:space="preserve">Termeni si conditii contractuale aferente instrumentelor de fonduri proprii de nivel 2-imprumuturilor subordonate </t>
  </si>
  <si>
    <t>Contrapartida</t>
  </si>
  <si>
    <t>Data primirii (tragerii)</t>
  </si>
  <si>
    <t>Data scadentei</t>
  </si>
  <si>
    <t>Perioada de actualizare a ratei dobanzii</t>
  </si>
  <si>
    <t>Clauze</t>
  </si>
  <si>
    <t>Rambursari</t>
  </si>
  <si>
    <t>3 luni</t>
  </si>
  <si>
    <t>fara clauze de rambursare anticipata</t>
  </si>
  <si>
    <t>o singura transa</t>
  </si>
  <si>
    <t>Termeni si conditii contractuale aferente instrumentelor de fonduri proprii nivel 2</t>
  </si>
  <si>
    <t>Moneda</t>
  </si>
  <si>
    <t xml:space="preserve">EUR </t>
  </si>
  <si>
    <t>Nr. crt.</t>
  </si>
  <si>
    <t>Altele decat IMM-uri</t>
  </si>
  <si>
    <t>Riscul de rata a dobanzii (general si specific)</t>
  </si>
  <si>
    <t>0,00 pana la &lt;0,15</t>
  </si>
  <si>
    <t>0,15 pana la &lt;0,25</t>
  </si>
  <si>
    <t>0,25 pana la &lt;0,50</t>
  </si>
  <si>
    <t>0,50 pana la &lt;0,75</t>
  </si>
  <si>
    <t>0,75 pana la &lt;2,50</t>
  </si>
  <si>
    <t>2,50 pana la &lt;10,00</t>
  </si>
  <si>
    <t>10,00 pana la &lt;100,00</t>
  </si>
  <si>
    <t>Combinari de activitati, inclusiv achizitionari si vanzari de filiale</t>
  </si>
  <si>
    <t>Achizitionari si vanzari</t>
  </si>
  <si>
    <t>Instrumente</t>
  </si>
  <si>
    <t>UE CCR5-A – Impactul compensarii si al garantiilor reale detinute asupra valorilor expunerii</t>
  </si>
  <si>
    <t>UE MR1 – Riscul de piata conform abordarii standardizate</t>
  </si>
  <si>
    <t>UE CR4 – Abordarea standardizata – Expunere la riscul de credit si efectele CRM</t>
  </si>
  <si>
    <t>Expuneri dupa CCF si CRM</t>
  </si>
  <si>
    <t>UE CR3 – Tehnici de diminuare a riscului de credit – Prezentare generala</t>
  </si>
  <si>
    <t>EAD dupa CRM si dupa CCF</t>
  </si>
  <si>
    <t>Numarul de debitori</t>
  </si>
  <si>
    <t>Ajustari de valoare si provizioane</t>
  </si>
  <si>
    <t>UE CR5 – Abordarea standardizata</t>
  </si>
  <si>
    <t>UE CR2-B – Modificari ale stocului de credite si de titluri de creanta in stare de nerambursare si depreciate</t>
  </si>
  <si>
    <t>UE CR2-A – Modificari ale stocului ajustarilor generale si specifice pentru riscul de credit</t>
  </si>
  <si>
    <t>UE CR1-B – Calitatea creditului expunerilor in functie de sectorul de activitate sau de tipurile de contraparti</t>
  </si>
  <si>
    <t>UE CCR3 – Abordarea standardizata – Expuneri la CCR in functie de portofoliul reglementat si in functie de riscuri</t>
  </si>
  <si>
    <t>UE CCR2 – Cerinta de capital pentru CVA</t>
  </si>
  <si>
    <t>UE CCR7 – Situatiile fluxului RWA ale expunerilor la riscul de credit al contrapartii conform MMI</t>
  </si>
  <si>
    <t>UE CR8 – Situatiile fluxului RWA ale expunerilor la riscul de credit conform abordarii IRB</t>
  </si>
  <si>
    <t>Fara maturitate</t>
  </si>
  <si>
    <t>Alte ajustari (ajustarea de dobanda aferenta creditelor depreciate)</t>
  </si>
  <si>
    <t>Anexa - Unicredit Bank SA Pillar III Formulare prezentare_Q2 2019</t>
  </si>
  <si>
    <t>.</t>
  </si>
  <si>
    <t>Remunerare</t>
  </si>
  <si>
    <t>CC1</t>
  </si>
  <si>
    <t>CC2</t>
  </si>
  <si>
    <t>CCA</t>
  </si>
  <si>
    <t>RO</t>
  </si>
  <si>
    <t>c+d</t>
  </si>
  <si>
    <t>c</t>
  </si>
  <si>
    <t>a</t>
  </si>
  <si>
    <t>b</t>
  </si>
  <si>
    <t>d</t>
  </si>
  <si>
    <t>e</t>
  </si>
  <si>
    <t>f</t>
  </si>
  <si>
    <t>g</t>
  </si>
  <si>
    <t>h</t>
  </si>
  <si>
    <t>i</t>
  </si>
  <si>
    <t>UE CCR7</t>
  </si>
  <si>
    <t>Instr. capital-caracteristici'!A1</t>
  </si>
  <si>
    <t>Termeni si conditii'!A1</t>
  </si>
  <si>
    <t>Beneficii din compensare</t>
  </si>
  <si>
    <t>Expunere de credit curenta dupa compensare</t>
  </si>
  <si>
    <t>Garantii reale detinute</t>
  </si>
  <si>
    <t>Expunere de credit neta</t>
  </si>
  <si>
    <t>UE CCR5-B</t>
  </si>
  <si>
    <t>Valoare
Notionala</t>
  </si>
  <si>
    <t>UE CR1-A</t>
  </si>
  <si>
    <t>Cheltuieli aferente ajustarilor pentru riscul de credit pe parcursul perioadei (f)</t>
  </si>
  <si>
    <t>Argentina</t>
  </si>
  <si>
    <t>Austria</t>
  </si>
  <si>
    <t>Australia</t>
  </si>
  <si>
    <t>Bulgaria</t>
  </si>
  <si>
    <t>Canada</t>
  </si>
  <si>
    <t>China</t>
  </si>
  <si>
    <t>Indonezia</t>
  </si>
  <si>
    <t>Israel</t>
  </si>
  <si>
    <t>Kuwait</t>
  </si>
  <si>
    <t>Luxemburg</t>
  </si>
  <si>
    <t>Monaco</t>
  </si>
  <si>
    <t>Malta</t>
  </si>
  <si>
    <t>Nigeria</t>
  </si>
  <si>
    <t>Reunion</t>
  </si>
  <si>
    <t>Romania</t>
  </si>
  <si>
    <t>Slovenia</t>
  </si>
  <si>
    <t>Emiratele Arabe Unite</t>
  </si>
  <si>
    <t>Belgia</t>
  </si>
  <si>
    <t>Elvetia</t>
  </si>
  <si>
    <t>Cipru</t>
  </si>
  <si>
    <t>Republica Ceha</t>
  </si>
  <si>
    <t>Germania</t>
  </si>
  <si>
    <t>Danemarca</t>
  </si>
  <si>
    <t>Spania</t>
  </si>
  <si>
    <t>Finlanda</t>
  </si>
  <si>
    <t>Franta</t>
  </si>
  <si>
    <t>Grecia</t>
  </si>
  <si>
    <t>Ungaria</t>
  </si>
  <si>
    <t>Irlanda</t>
  </si>
  <si>
    <t>Italia</t>
  </si>
  <si>
    <t>Japonia</t>
  </si>
  <si>
    <t>Liban</t>
  </si>
  <si>
    <t>Republica Moldova</t>
  </si>
  <si>
    <t>Mexic</t>
  </si>
  <si>
    <t>Olanda</t>
  </si>
  <si>
    <t>Norvegia</t>
  </si>
  <si>
    <t>Polonia</t>
  </si>
  <si>
    <t>Suedia</t>
  </si>
  <si>
    <t>Slovacia</t>
  </si>
  <si>
    <t>Turcia</t>
  </si>
  <si>
    <t>Statele Unite</t>
  </si>
  <si>
    <t>doar la nivel sub-consolidat</t>
  </si>
  <si>
    <t>la nivel individual</t>
  </si>
  <si>
    <t>la nivel sub-consolidat</t>
  </si>
  <si>
    <t>Ajustarea pentru entitatile consolidate in scop contabil, dar care nu intra in sfera consolidarii prudentiale</t>
  </si>
  <si>
    <t>Ajustari pentru instrumentele financiare derivate</t>
  </si>
  <si>
    <t>Ajustare pentru tranzactiile de finantare prin titluri („securities financing transactions-SFT”)</t>
  </si>
  <si>
    <t>Ajustare pentru elementele extrabilantiere (si anume conversia expunerilor extrabilantiere in sume de credit echivalente)</t>
  </si>
  <si>
    <t>Alte ajustari</t>
  </si>
  <si>
    <t>Indicatorul de masurare a expunerii totale pentru calcularea indicatorului efectului de levier</t>
  </si>
  <si>
    <t>CCF mediu</t>
  </si>
  <si>
    <t>Expuneri initiale bilantiere brute</t>
  </si>
  <si>
    <t>Expuneri extrabilantiere inainte de CCF</t>
  </si>
  <si>
    <t>PD medie</t>
  </si>
  <si>
    <t>LGD medie</t>
  </si>
  <si>
    <t>Clasa de expunere</t>
  </si>
  <si>
    <t>UE LI1</t>
  </si>
  <si>
    <t>UE LI2</t>
  </si>
  <si>
    <t>UE LI3</t>
  </si>
  <si>
    <t>UE CRB-B</t>
  </si>
  <si>
    <t>UE CRB-C</t>
  </si>
  <si>
    <t>UE CRB-D</t>
  </si>
  <si>
    <t>A</t>
  </si>
  <si>
    <t>B</t>
  </si>
  <si>
    <t>Informatii cu privire la remunerarea angajatilor Bancii</t>
  </si>
  <si>
    <t>UE CR9</t>
  </si>
  <si>
    <t>PV1</t>
  </si>
  <si>
    <t>PV1'!A1</t>
  </si>
  <si>
    <t>IRRBB1</t>
  </si>
  <si>
    <t>IRRBB1!A1</t>
  </si>
  <si>
    <t>Art 16 Reg BNR 5_2013'!A1</t>
  </si>
  <si>
    <t>PV1: Cerinte de evaluare prudenta</t>
  </si>
  <si>
    <t>Rate de dobanda</t>
  </si>
  <si>
    <t>Schimb valutar</t>
  </si>
  <si>
    <t>Credit</t>
  </si>
  <si>
    <t>Marfuri</t>
  </si>
  <si>
    <t>Din care: 
In portofoliul de tranzactionare</t>
  </si>
  <si>
    <t>Din care: 
In afara portofoliului de tranzactionare</t>
  </si>
  <si>
    <t>Valoarea medie de piata</t>
  </si>
  <si>
    <t>Costurile de inchidere</t>
  </si>
  <si>
    <t>Riscul de concentrare</t>
  </si>
  <si>
    <t>Rezilierea</t>
  </si>
  <si>
    <t>Riscul de model</t>
  </si>
  <si>
    <t>Riscurile operationale</t>
  </si>
  <si>
    <t>Costurile de investitie si de finantare</t>
  </si>
  <si>
    <t>Marjele de credit constatate in avans</t>
  </si>
  <si>
    <t xml:space="preserve">Costurile administrative viitoare </t>
  </si>
  <si>
    <t>Total ajustari</t>
  </si>
  <si>
    <t>Perioada</t>
  </si>
  <si>
    <t>Maxim</t>
  </si>
  <si>
    <t>Cerinte de capital privind riscul  operational</t>
  </si>
  <si>
    <t>Cerinte de Capital pentru Riscul Operational (EUR)</t>
  </si>
  <si>
    <t>Cerinte de publicare prevazute de articolul 16 al Regulamentului Bancii Nationale a Romaniei nr.5/2013 privind cerinte prudentiale pentru institutiile de credit</t>
  </si>
  <si>
    <t>Membrul Consiliului de Supraveghere</t>
  </si>
  <si>
    <t>Heinz Meidlinger</t>
  </si>
  <si>
    <t>Zeynep Nazan Somer Ozelgin</t>
  </si>
  <si>
    <t>Stefano Porro</t>
  </si>
  <si>
    <t>UE CR9 – Abordarea IRB – Testarea ex-post a PD pe clase de expunere</t>
  </si>
  <si>
    <t>Plaja de valori PD</t>
  </si>
  <si>
    <t>Echivalent de rating extern</t>
  </si>
  <si>
    <t>Media PD ponderata</t>
  </si>
  <si>
    <t>Media aritmetica PD in functie de debitori</t>
  </si>
  <si>
    <t>Debitori in stare de nerambursare in cursul anului</t>
  </si>
  <si>
    <t>Din care debitori noi</t>
  </si>
  <si>
    <t>Rata de neramburse istorica anuala medie</t>
  </si>
  <si>
    <t>Sfarsitul anului precedent</t>
  </si>
  <si>
    <t>Sfarsitul anului</t>
  </si>
  <si>
    <t>Adminitratii centrale sau banci centrale</t>
  </si>
  <si>
    <t>B-</t>
  </si>
  <si>
    <t>B+</t>
  </si>
  <si>
    <t>UE LI1 – Diferente intre perimetrele de consolidare contabila si prudentiala si punerea in corespondenta a categoriilor de elemente din situatiile financiare cu categoriile de riscuri reglementate</t>
  </si>
  <si>
    <t>Valori contabile, astfel cum au fost raportate in situatii financiare publicate</t>
  </si>
  <si>
    <t>Valori contabile conform perimetrului de consolidare prudentiala</t>
  </si>
  <si>
    <t>Valori contabile ale elementelor</t>
  </si>
  <si>
    <t>Care fac obiectul cadrului de reglementare privind riscul de credit</t>
  </si>
  <si>
    <t xml:space="preserve">Care fac obiectul CCR </t>
  </si>
  <si>
    <t>Care fac obiectul cadrului de reglementare aplicabil securitizarilor</t>
  </si>
  <si>
    <t>Care fac obiectul cadrului de reglementare privind riscul de piata</t>
  </si>
  <si>
    <t>Care nu fac obiectul cerintelor de capital sau care fac obiectul deducerii din capital</t>
  </si>
  <si>
    <t>Active</t>
  </si>
  <si>
    <t>Creante privind impozitul pe profit amanat</t>
  </si>
  <si>
    <t>Datorii</t>
  </si>
  <si>
    <t>Datorii din portofoliul de tranzactionare</t>
  </si>
  <si>
    <t>Alte datorii</t>
  </si>
  <si>
    <t>UE LI2 – Principalele surse de diferente intre valorile expunerii reglementate si valorile contabile din situatiile financiare</t>
  </si>
  <si>
    <t>Elemente care fac obiectul</t>
  </si>
  <si>
    <t>Cadrului riscului de credit</t>
  </si>
  <si>
    <t>Cadrului CCR</t>
  </si>
  <si>
    <t>Cadrului aplicabil securitizarilor</t>
  </si>
  <si>
    <t>Cadrului riscului de piata</t>
  </si>
  <si>
    <t>Suma valorilor contabile ale activelor in conformitate cu perimetrul de consolidare prudentiala (in conformitate cu formularul UE LI1)</t>
  </si>
  <si>
    <t>Suma valorilor contabile ale datoriilor in conformitate cu perimetrul de consolidare prudentiala (in conformitate cu formularul UE LI1)</t>
  </si>
  <si>
    <t>Suma totala neta in conformitate cu perimetrul de consolidare prudentiala</t>
  </si>
  <si>
    <t>Sumele elementelor extrabilantiere</t>
  </si>
  <si>
    <t>Diferente datorate diferitelor reguli de compensare,altele decat cele incluse deja in randul 2</t>
  </si>
  <si>
    <t>Diferente datorate luarii in considerare a provizioanelor</t>
  </si>
  <si>
    <t>Diferente datorate filtrelor prudentiale</t>
  </si>
  <si>
    <t>Instrumente financiare derivate - majorare dupa metoda marcarii la piata</t>
  </si>
  <si>
    <t>Majorare pentru SFT* (tranzactii de finantare pe baza de titluri)</t>
  </si>
  <si>
    <t>Valori ale expunerii luate in considerare in scopuri de reglementare</t>
  </si>
  <si>
    <t>UE LI3 – Prezentarea diferentelor existente intre perimetrele de consolidare (pentru fiecare entitate)</t>
  </si>
  <si>
    <t>Denumirea entitatii</t>
  </si>
  <si>
    <t>Metoda de consolidare contabila</t>
  </si>
  <si>
    <t>Metoda de consolidare prudentiala</t>
  </si>
  <si>
    <t>Descrierea entitatii</t>
  </si>
  <si>
    <t>Consolidata prin metoda consolidarii globale</t>
  </si>
  <si>
    <t>Consolidata prin metoda consolidarii proportionale</t>
  </si>
  <si>
    <t>Nici consolidata si nici dedusa</t>
  </si>
  <si>
    <t>UniCredit Consumer Financing IFN S.A.</t>
  </si>
  <si>
    <t>X</t>
  </si>
  <si>
    <t>Institutie de credit</t>
  </si>
  <si>
    <t>UniCredit Leasing Corporation IFN S.A.</t>
  </si>
  <si>
    <t>Societate de leasing financiar</t>
  </si>
  <si>
    <t>Debo Leasing SRL</t>
  </si>
  <si>
    <t>Societate de leasing imobiliar</t>
  </si>
  <si>
    <t>UE CRB-B – Valoarea neta totala si medie a expunerilor</t>
  </si>
  <si>
    <t>Valoarea neta a expunerilor la sfarsitul perioadei</t>
  </si>
  <si>
    <t>Expuneri nete medii aferente perioadei</t>
  </si>
  <si>
    <t>din care: IMM-uri</t>
  </si>
  <si>
    <t>Din care: IMM-uri</t>
  </si>
  <si>
    <t>Elemente asociate unui risc extrem de ridicat</t>
  </si>
  <si>
    <t>UE CRB-C – Defalcarea geografica a expunerilor</t>
  </si>
  <si>
    <t>Alte tari</t>
  </si>
  <si>
    <t>UE CRB-D – Concentrarea expunerilor in functie de sectorul de activitate sau de tipurile de contraparti</t>
  </si>
  <si>
    <t>Agricultura, silvicultura și pescuit</t>
  </si>
  <si>
    <t>Furnizarea energiei electrice, a gazelor naturale, a aburului și aerului condiționat</t>
  </si>
  <si>
    <t>Construcții</t>
  </si>
  <si>
    <t>Comerț cu ridicata și cu amanuntul</t>
  </si>
  <si>
    <t>Transporturi și depozitare</t>
  </si>
  <si>
    <t>Servicii de cazare și alimentație</t>
  </si>
  <si>
    <t>Informare și comunicații</t>
  </si>
  <si>
    <t>Activitați imobiliare</t>
  </si>
  <si>
    <t>Activitați profesionale, științifice și tehnice</t>
  </si>
  <si>
    <t>Activitați administrative și de asistența</t>
  </si>
  <si>
    <t>Administrare publica și de aparare, asigurari sociale obligatorii</t>
  </si>
  <si>
    <t>Educație</t>
  </si>
  <si>
    <t>Servicii de sanatate umana și activitați de asistența sociala</t>
  </si>
  <si>
    <t>Arte, divertisment și activitați</t>
  </si>
  <si>
    <t>UE CRB-E – Scadenta expunerilor</t>
  </si>
  <si>
    <t>Valoarea neta a expunerii</t>
  </si>
  <si>
    <t>La cerere</t>
  </si>
  <si>
    <t>&lt;= 1 an</t>
  </si>
  <si>
    <t>&gt; 1 an &lt;= 5 ani</t>
  </si>
  <si>
    <t>&gt; 5 ani</t>
  </si>
  <si>
    <t>Nicio scadenta declarata</t>
  </si>
  <si>
    <t xml:space="preserve">Total abordare standardizata
</t>
  </si>
  <si>
    <t xml:space="preserve">Active grevate </t>
  </si>
  <si>
    <t>Valoarea contabila a activelor grevate de sarcini</t>
  </si>
  <si>
    <t>Valoarea justa a activelor grevate de sarcini</t>
  </si>
  <si>
    <t>Valoarea contabila a activelor negrevate de sarcini</t>
  </si>
  <si>
    <t>Valoarea justa a activelor negrevate de sarcini</t>
  </si>
  <si>
    <t>din care teoretic eligibile EHQLA si HQLA</t>
  </si>
  <si>
    <t>040</t>
  </si>
  <si>
    <t>050</t>
  </si>
  <si>
    <t>060</t>
  </si>
  <si>
    <t>080</t>
  </si>
  <si>
    <t>090</t>
  </si>
  <si>
    <t>100</t>
  </si>
  <si>
    <t>Activele institutiei raportoare</t>
  </si>
  <si>
    <t>Instrumente de capital</t>
  </si>
  <si>
    <t xml:space="preserve">Titluri de creanta </t>
  </si>
  <si>
    <t>din care: obligatiuni garantate</t>
  </si>
  <si>
    <t>din care: active garantate cu titluri</t>
  </si>
  <si>
    <t>070</t>
  </si>
  <si>
    <t>din care: emise de administratii centrale</t>
  </si>
  <si>
    <t>din care: emise de societati financiare</t>
  </si>
  <si>
    <t>din care: emise de societati nefinanciare</t>
  </si>
  <si>
    <t>120</t>
  </si>
  <si>
    <t>Datorii corespunzatoare, datorii contingente sau titluri de valoare imprumutate</t>
  </si>
  <si>
    <t>Active, garantii reale primite si titluri de creanta proprii emise, altele decat obligatiunile garantate si titlurile de valoare garantate cu active (ABS) grevate de sarcini</t>
  </si>
  <si>
    <t>Valoarea contabila a datoriilor financiare selectate</t>
  </si>
  <si>
    <t xml:space="preserve">Membrii organului de conducere in functia sa de supraveghere </t>
  </si>
  <si>
    <t xml:space="preserve">Membrii organului de conducere in functia sa de conducere </t>
  </si>
  <si>
    <t xml:space="preserve">Servicii bancare de investitii </t>
  </si>
  <si>
    <t xml:space="preserve">Servicii bancare de retail </t>
  </si>
  <si>
    <t xml:space="preserve">Administrarea activelor </t>
  </si>
  <si>
    <t xml:space="preserve">Functii corporative </t>
  </si>
  <si>
    <t xml:space="preserve">Functii de control independente </t>
  </si>
  <si>
    <t xml:space="preserve">Toate celelalte domenii de activitate </t>
  </si>
  <si>
    <t xml:space="preserve">Numarul de membri ai personalului </t>
  </si>
  <si>
    <t xml:space="preserve">Numarul total de angajati, in echivalent norma intreaga </t>
  </si>
  <si>
    <t>Informatii privind remuneratia pentru Personalul Identificat</t>
  </si>
  <si>
    <t xml:space="preserve">Numarul membrilor Personalului identificat, in echivalent norma intreaga </t>
  </si>
  <si>
    <t xml:space="preserve">- numerar </t>
  </si>
  <si>
    <t xml:space="preserve">- actiuni şi instrumente legate de actiuni </t>
  </si>
  <si>
    <t xml:space="preserve">- alte tipuri de instrumente </t>
  </si>
  <si>
    <t>Suma totala a remuneratiei variabile amanate, datorate şi neplatite, acordata in anii anteriori şi nu in anul N (in euro) - Art. 450 alin. (1) lit. h) pct. (iii) din Regulamentul (UE) nr. 575/2013</t>
  </si>
  <si>
    <t>UE CRB-E</t>
  </si>
  <si>
    <t>Maximum</t>
  </si>
  <si>
    <t>Clasa 03</t>
  </si>
  <si>
    <t>Clasa 04</t>
  </si>
  <si>
    <t>Clasa 05</t>
  </si>
  <si>
    <t>Clasa 06</t>
  </si>
  <si>
    <t>Clasa 07</t>
  </si>
  <si>
    <t>Clasa 08</t>
  </si>
  <si>
    <t>Clasa 09</t>
  </si>
  <si>
    <t>Clasa 10</t>
  </si>
  <si>
    <t>De la A+ la A-</t>
  </si>
  <si>
    <t>De la BBB+ la BBB-</t>
  </si>
  <si>
    <t>De la BB+ la BB-</t>
  </si>
  <si>
    <t>De la CCC la C</t>
  </si>
  <si>
    <t>Valoare Neta</t>
  </si>
  <si>
    <t>Garantii</t>
  </si>
  <si>
    <t>Valoare contabila bruta/valoarea nominala a expunerilor cu masuri de restructurare</t>
  </si>
  <si>
    <t>Restructurari performante</t>
  </si>
  <si>
    <t>Restructurari neperformante</t>
  </si>
  <si>
    <t>Pentru restructurari performante</t>
  </si>
  <si>
    <t>Pentru restructurari neperformante</t>
  </si>
  <si>
    <t>Depreciere cumulata, modificare negativa cumulata a valorii juste datorata riscului de credit si provizioanelor</t>
  </si>
  <si>
    <t>Colaterale si garantii primite pentru expunerile restructurate</t>
  </si>
  <si>
    <t>Din care pentru expuneri neperformante cu masuri de restructurare</t>
  </si>
  <si>
    <t>Credite acordate si avansuri</t>
  </si>
  <si>
    <t>Banci centrale</t>
  </si>
  <si>
    <t>Administratii centrale</t>
  </si>
  <si>
    <t>Institutii de credit</t>
  </si>
  <si>
    <t>Alte societati financiare</t>
  </si>
  <si>
    <t>Societati nefinanciare</t>
  </si>
  <si>
    <t>Angajamente de creditare date</t>
  </si>
  <si>
    <t>Template 1'!A1</t>
  </si>
  <si>
    <t>Template 2'!A1</t>
  </si>
  <si>
    <t>Template 3'!A1</t>
  </si>
  <si>
    <t>Template 4'!A1</t>
  </si>
  <si>
    <t>Template 5'!A1</t>
  </si>
  <si>
    <t>Template 6'!A1</t>
  </si>
  <si>
    <t>Template 7'!A1</t>
  </si>
  <si>
    <t>Template 8'!A1</t>
  </si>
  <si>
    <t>Template 9'!A1</t>
  </si>
  <si>
    <t>Template 10'!A1</t>
  </si>
  <si>
    <t>Valoarea contabila bruta a expunerilor restructurate</t>
  </si>
  <si>
    <t>Credite si avansuri acordate care au fost restructurate mai mult de doua ori</t>
  </si>
  <si>
    <t>Valoarea contabila bruta/valoarea nominala</t>
  </si>
  <si>
    <t>Expuneri performante</t>
  </si>
  <si>
    <t>Expuneri neperformante</t>
  </si>
  <si>
    <t>din care IMM-uri</t>
  </si>
  <si>
    <t>Formular 1: Calitatea creditului expunerilor restructurate</t>
  </si>
  <si>
    <t>Formular 2: Calitatea restructuratelor</t>
  </si>
  <si>
    <t>Formular 4: Expuneri performante si neperformante si provizioanele aferente</t>
  </si>
  <si>
    <t>Colaterale si garantii financiare primite</t>
  </si>
  <si>
    <t>Expuneri perfomante</t>
  </si>
  <si>
    <t>Expuneri neperformante - modificare negativa cumulata a valorii juste datorata riscului de credit si provizioanelor</t>
  </si>
  <si>
    <t>Din care in stadiul 1</t>
  </si>
  <si>
    <t>Din care in stadiul 2</t>
  </si>
  <si>
    <t>Din care in stadiul 3</t>
  </si>
  <si>
    <t>pentru expuneri performante</t>
  </si>
  <si>
    <t>pentru expuneri neperformante</t>
  </si>
  <si>
    <t>Valoarea la recunoastera initiala</t>
  </si>
  <si>
    <t>Modificari negative cumulate</t>
  </si>
  <si>
    <t>Proprietati mobiliare (auto, etc,)</t>
  </si>
  <si>
    <t>Altele decat imobilizarile corporale</t>
  </si>
  <si>
    <t>Valoarea contabila bruta</t>
  </si>
  <si>
    <t>Total colaterale obtinute prin luare in posesie</t>
  </si>
  <si>
    <t>Depreciere cumulata</t>
  </si>
  <si>
    <t>din care neperformante</t>
  </si>
  <si>
    <t>Reducerea soldului datoriei</t>
  </si>
  <si>
    <t>Activitati financiare si de asigurare</t>
  </si>
  <si>
    <t>Industrie</t>
  </si>
  <si>
    <t>Performante</t>
  </si>
  <si>
    <t>Neperformante</t>
  </si>
  <si>
    <t>Din care proprietati imobiliare</t>
  </si>
  <si>
    <t>Garantii financiare primite</t>
  </si>
  <si>
    <t>Din care plafonate la valoarea expunerii</t>
  </si>
  <si>
    <t>Stocul final de credite si avansuri neperformante</t>
  </si>
  <si>
    <t>Iesiri datorita transferului de risc</t>
  </si>
  <si>
    <t>Intrari in portofoliul de neperformante</t>
  </si>
  <si>
    <t>Iesiri catre portofoliul de performante</t>
  </si>
  <si>
    <t>Iesiri datorate reclasificari ca detinute in vederea vanzarii</t>
  </si>
  <si>
    <t>din care active detinute in vederea vanzarii necurente</t>
  </si>
  <si>
    <t>Din care instrumente cu LTV* intre 60% si 80%</t>
  </si>
  <si>
    <t>Din care instrumente cu LTV* intre 80% si 100%</t>
  </si>
  <si>
    <t>Din care instrumente cu LTV* &gt; 100%</t>
  </si>
  <si>
    <t>Recuperari nete cumulate</t>
  </si>
  <si>
    <t>Iesiri datorate lichidarii garantiilor</t>
  </si>
  <si>
    <t>Iesiri datorate luarii in posesie a garantiilor</t>
  </si>
  <si>
    <t>Iesiri datorate vanzarii de instrumente</t>
  </si>
  <si>
    <t>Formular 10: Garantii obtinute prin luarea in posesie si procesul de executare - analiza pe vechimi</t>
  </si>
  <si>
    <t>Formular 7: Evaluarea garantiilor - credite si avansuri</t>
  </si>
  <si>
    <t>Formular 6: Analiza calitatii creditelor si avansurilor pe industrii</t>
  </si>
  <si>
    <t>Formular 5: Analiza geografica a calitatii expunerilor neperformante</t>
  </si>
  <si>
    <t>Formular 8: Modificarea stocurilor de credite si avansuri neperformante</t>
  </si>
  <si>
    <t>Formular 9: Colaterale obtinute prin luare in posesie si proces de executare</t>
  </si>
  <si>
    <t>Consolidat</t>
  </si>
  <si>
    <t>Total active conform situatiilor financiare publicate</t>
  </si>
  <si>
    <t xml:space="preserve">Ajustarea activelor fiduciare recunoscute în bilanț dar excluse din calculul indicatorului de levier </t>
  </si>
  <si>
    <t>Active reprezentand dreptul de utilizare</t>
  </si>
  <si>
    <t>Datorii din operatiuni de leasing</t>
  </si>
  <si>
    <t>Investitii in filiale</t>
  </si>
  <si>
    <t>a+b</t>
  </si>
  <si>
    <t>Tehnici de diminuare a riscului de credit: abordarea standardizata</t>
  </si>
  <si>
    <t>Sold la 31.12.2019</t>
  </si>
  <si>
    <t>Garantii financiare</t>
  </si>
  <si>
    <t>Alte garantii</t>
  </si>
  <si>
    <t>Expuneri catre sau garantate de administratii sau banci centrale</t>
  </si>
  <si>
    <t>Expuneri catre sau garantate de guverne regionale si autoritai locale</t>
  </si>
  <si>
    <t>Expuneri catre sau garantate de sectorul public</t>
  </si>
  <si>
    <t>Expuneri catre sau garantate de banci multimaterale de dezvoltare</t>
  </si>
  <si>
    <t>Expuneri catre sau garantate de organizatii internationale</t>
  </si>
  <si>
    <t>Expuneri catre sau garantate de institutii</t>
  </si>
  <si>
    <t>Expuneri catre sau garantate de societati si alte parti</t>
  </si>
  <si>
    <t>Expunere de tip retail</t>
  </si>
  <si>
    <t>Expuneri garantate imobiliar</t>
  </si>
  <si>
    <t>Expuneri in intarziere</t>
  </si>
  <si>
    <t>Expuneri de mare risc</t>
  </si>
  <si>
    <t>Expuneri sub forma de titluri bancare garantate (titluri acoperite)</t>
  </si>
  <si>
    <t>Expuneri pe termen scurt catre companii si alte parti sau institutii</t>
  </si>
  <si>
    <t>Expuneri catre organisme de plasament colectiv</t>
  </si>
  <si>
    <t>Abordarea IRB - de baza</t>
  </si>
  <si>
    <t>Abordarea IRB - avansata</t>
  </si>
  <si>
    <t>Alte expuneri de tip retail: persoane fizice</t>
  </si>
  <si>
    <t>Expuneri catre sau garantate de societati - altii</t>
  </si>
  <si>
    <t>Expuneri catre sau garantate de societati - IMM-uri</t>
  </si>
  <si>
    <t>Expuneri garantate imobiliar - IMM-uri</t>
  </si>
  <si>
    <t>Expuneri garantate imobiliar: persoane fizice</t>
  </si>
  <si>
    <t>Expuneri revolving retail</t>
  </si>
  <si>
    <t>Expuneri catre sau garantate de entitati institutionale, publice si teritoriale si altele</t>
  </si>
  <si>
    <t>Expuneri din titluri de capital</t>
  </si>
  <si>
    <t>Tehnici de diminuare a riscului de credit: abordarea IRB</t>
  </si>
  <si>
    <t>CRM-SA'!A1</t>
  </si>
  <si>
    <t>CRM-IRB'!A1</t>
  </si>
  <si>
    <t>CRM-SA</t>
  </si>
  <si>
    <t>CRM-IRB</t>
  </si>
  <si>
    <t>Rating</t>
  </si>
  <si>
    <t>Credit Derivatives</t>
  </si>
  <si>
    <t>Personal Guarantees</t>
  </si>
  <si>
    <t>CLN</t>
  </si>
  <si>
    <t>Rating de investitie</t>
  </si>
  <si>
    <t>Persoane fizice</t>
  </si>
  <si>
    <t>Companii / IMM-uri</t>
  </si>
  <si>
    <t>Alte entitati</t>
  </si>
  <si>
    <t>Banci</t>
  </si>
  <si>
    <t>Alte entitati publice</t>
  </si>
  <si>
    <t>Guverne si Banci centrale</t>
  </si>
  <si>
    <t>clienti</t>
  </si>
  <si>
    <t>banci</t>
  </si>
  <si>
    <t>Emitent cu indicatia tarii in care e inregistrata garantia</t>
  </si>
  <si>
    <t>Tip</t>
  </si>
  <si>
    <t>Garantii si derivative</t>
  </si>
  <si>
    <t>valoarea justa</t>
  </si>
  <si>
    <t>Distributia garantiilor catre banci si clienti</t>
  </si>
  <si>
    <t>Gaj pe titluri</t>
  </si>
  <si>
    <t>Alte gajuri</t>
  </si>
  <si>
    <t>Propietati</t>
  </si>
  <si>
    <t>Gaj pe depozitele in numerar</t>
  </si>
  <si>
    <t>Colaterale</t>
  </si>
  <si>
    <t>Tipuri</t>
  </si>
  <si>
    <t>Tipuri de protectii cu indicarea tarii in care este inregistrat colateralul</t>
  </si>
  <si>
    <t>Alte titluri</t>
  </si>
  <si>
    <t xml:space="preserve">Obligatiuni de stat (banci centrale, </t>
  </si>
  <si>
    <t>Obligatiuni corporative</t>
  </si>
  <si>
    <t>Obligatiuni ale institutilor financiare supravegheate</t>
  </si>
  <si>
    <t>Termen scurt (&lt;5 ani)</t>
  </si>
  <si>
    <t>(&gt;5 ani)</t>
  </si>
  <si>
    <t>Guarantees - Credit Derivatives - CLN</t>
  </si>
  <si>
    <t>Guarantees - Credit Derivatives - Government and Central Banks - Investment grade</t>
  </si>
  <si>
    <t>Guarantees - Credit Derivatives - Government and Central Banks - Non Investment grade</t>
  </si>
  <si>
    <t>Guarantees - Credit Derivatives - Government and Central Banks - Unrated / not available</t>
  </si>
  <si>
    <t>Guarantees - Credit Derivatives - Other Public Entities - Investment grade</t>
  </si>
  <si>
    <t>Guarantees - Credit Derivatives - Other Public Entities - Non Investment grade</t>
  </si>
  <si>
    <t>Guarantees - Credit Derivatives - Other Public Entities - Unrated / not available</t>
  </si>
  <si>
    <t>Guarantees - Credit Derivatives - Banks - Investment grade</t>
  </si>
  <si>
    <t>Guarantees - Credit Derivatives - Banks - Non Investment grade</t>
  </si>
  <si>
    <t>Guarantees - Credit Derivatives - Banks - Unrated / not available</t>
  </si>
  <si>
    <t>Guarantees - Credit Derivatives - Other Entities - Investment grade</t>
  </si>
  <si>
    <t>Guarantees - Credit Derivatives - Other Entities - Non Investment grade</t>
  </si>
  <si>
    <t>Guarantees - Credit Derivatives - Other Entities - Unrated / not available</t>
  </si>
  <si>
    <t>Guarantees - Personal Guarantees - Government and Central Banks - Investment grade</t>
  </si>
  <si>
    <t>Guarantees - Personal Guarantees - Government and Central Banks - Non Investment grade</t>
  </si>
  <si>
    <t>Guarantees - Personal Guarantees - Government and Central Banks - Unrated / not available</t>
  </si>
  <si>
    <t>Guarantees - Personal Guarantees - Other Public Entities - Investment grade</t>
  </si>
  <si>
    <t>Guarantees - Personal Guarantees - Other Public Entities - Non Investment grade</t>
  </si>
  <si>
    <t>Guarantees - Personal Guarantees - Other Public Entities - Unrated / not available</t>
  </si>
  <si>
    <t>Guarantees - Personal Guarantees - Banks - Investment grade</t>
  </si>
  <si>
    <t>Guarantees - Personal Guarantees - Banks - Non Investment grade</t>
  </si>
  <si>
    <t>Guarantees - Personal Guarantees - Banks - Unrated / not available</t>
  </si>
  <si>
    <t>Guarantees - Personal Guarantees - Corporate / SMEs - Investment grade</t>
  </si>
  <si>
    <t>Guarantees - Personal Guarantees - Corporate / SMEs - Non Investment grade</t>
  </si>
  <si>
    <t>Guarantees - Personal Guarantees - Corporate / SMEs - Unrated / not available</t>
  </si>
  <si>
    <t>Guarantees - Personal Guarantees - Physical persons</t>
  </si>
  <si>
    <t>Collaterals - Pledge on Securities - Other securities - Unrated / not available - (&gt;= 5 years)</t>
  </si>
  <si>
    <t>Collaterals - Pledge on Securities - Other securities - Unrated / not available - Short term (&lt; 5 years)</t>
  </si>
  <si>
    <t>Collaterals - Pledge on Securities - Other securities - Non Investment grade - (&gt;= 5 years)</t>
  </si>
  <si>
    <t>Collaterals - Pledge on Securities - Other securities -  Investment Grade -  (&gt;= 5 years)</t>
  </si>
  <si>
    <t>Collaterals - Pledge on Securities - Other securities - Investment Grade - Short term (&lt; 5 years)</t>
  </si>
  <si>
    <t>Collaterals - Pledge on Securities - Corporate Bonds - Unrated / not available - (&gt;= 5 years)</t>
  </si>
  <si>
    <t>Collaterals - Pledge on Securities - Corporate Bonds - Unrated / not available - Short term (&lt; 5 years)</t>
  </si>
  <si>
    <t>Collaterals - Pledge on Securities - Corporate Bonds - Non Investment grade - (&gt;= 5 years)</t>
  </si>
  <si>
    <t>Collaterals - Pledge on Securities - Corporate Bonds -  Investment Grade -  (&gt;= 5 years)</t>
  </si>
  <si>
    <t>Collaterals - Pledge on Securities - Corporate Bonds - Investment Grade - Short term (&lt; 5 years)</t>
  </si>
  <si>
    <t>Collaterals - Pledge on Securities - Supervised Financial institution Bonds  - Unrated / not available - (&gt;= 5 years)</t>
  </si>
  <si>
    <t>Collaterals - Pledge on Securities - Supervised Financial institution Bonds - Unrated / not available - Short term (&lt; 5 years)</t>
  </si>
  <si>
    <t>Collaterals - Pledge on Securities - Supervised Financial institution Bonds - Non Investment grade - (&gt;= 5 years)</t>
  </si>
  <si>
    <t>Collaterals - Pledge on Securities - Supervised Financial institution Bonds -  Investment Grade -  (&gt;= 5 years)</t>
  </si>
  <si>
    <t>Collaterals - Pledge on Securities - Supervised Financial institution Bonds - Investment Grade - Short term (&lt; 5 years)</t>
  </si>
  <si>
    <t>Collaterals - Pledge on Securities - Governments Bonds - Unrated / not available - (&gt;= 5 years)</t>
  </si>
  <si>
    <t>Collaterals - Pledge on Securities - Governments Bonds - Unrated / not available - Short term (&lt; 5 years)</t>
  </si>
  <si>
    <t>Collaterals - Pledge on Securities - Governments Bonds - Non Investment grade - (&gt;= 5 years)</t>
  </si>
  <si>
    <t>Collaterals - Pledge on Securities - Governments Bonds - Non Investment grade - Short term (&lt; 5 years)</t>
  </si>
  <si>
    <t>Collaterals - Pledge on Securities - Governments Bonds - Investment Grade - (&gt;= 5 years)</t>
  </si>
  <si>
    <t>Collaterals - Pledge on Securities - Goverments Bonds - Investment Grade - Short term (&lt; 5 years)</t>
  </si>
  <si>
    <t>Collaterals - Pledge on Cash deposits</t>
  </si>
  <si>
    <t>Collaterals - Other pledges</t>
  </si>
  <si>
    <t>Collateral garatees - Property</t>
  </si>
  <si>
    <t>Collaterals - Other assets</t>
  </si>
  <si>
    <t>din care eligibila pt tehnici diminuare risc de credit</t>
  </si>
  <si>
    <t>Rating categ. speculativa</t>
  </si>
  <si>
    <t>Fara rating/rating indisponibil</t>
  </si>
  <si>
    <t>Maturitate</t>
  </si>
  <si>
    <t>Test de stres pentru IRRBB</t>
  </si>
  <si>
    <t>UCB - Individual</t>
  </si>
  <si>
    <t>Fonduri proprii totale / T1</t>
  </si>
  <si>
    <t>Testul de stres reglementat IR (BB)</t>
  </si>
  <si>
    <t>1 miscare paralela + 200bps</t>
  </si>
  <si>
    <t>2 miscare paralela - 200bps</t>
  </si>
  <si>
    <t>IRRBB definitia Basel (BB)</t>
  </si>
  <si>
    <t>3 Soc paralel ascendent</t>
  </si>
  <si>
    <t>4 Soc paralel descendent</t>
  </si>
  <si>
    <t>5 Cresterea pantei curbei randamentelor</t>
  </si>
  <si>
    <t>6 Aplatizarea pantei curbei randamentelor</t>
  </si>
  <si>
    <t>7 Cresterea ratelor pe termen scurt</t>
  </si>
  <si>
    <t>8 Scaderea ratelor pe termen scurt</t>
  </si>
  <si>
    <t>Testarea extremelor</t>
  </si>
  <si>
    <t>% total FP</t>
  </si>
  <si>
    <t>% FP T1</t>
  </si>
  <si>
    <t>mil.Euro</t>
  </si>
  <si>
    <t>Romania - Consolidat</t>
  </si>
  <si>
    <t xml:space="preserve">Remuneratia fixa totala (in lei), din care: </t>
  </si>
  <si>
    <t xml:space="preserve">Remuneratie variabila totala (in lei), din care: </t>
  </si>
  <si>
    <t xml:space="preserve">Suma totala a remuneratiei variabile acordate in anul N şi care a fost amanata (in lei), din care: </t>
  </si>
  <si>
    <t>Organ de conducere</t>
  </si>
  <si>
    <t>Personal identificat</t>
  </si>
  <si>
    <t>EU-6a</t>
  </si>
  <si>
    <t>EU-6b</t>
  </si>
  <si>
    <t>Corneliu Dan Pascariu</t>
  </si>
  <si>
    <t>Jutta Liebenwein Schöffmann</t>
  </si>
  <si>
    <t>Pasquale Giamboi</t>
  </si>
  <si>
    <t>Titluri de datorie</t>
  </si>
  <si>
    <t>Credite si avansuri neperformante restructurate care nu au indeplinit criteriile de iesire din categoria expunerilor neperformante</t>
  </si>
  <si>
    <t>Formular 3: Calitatea creditelor expunerilor performante si neperformante dupa numar de zile restanta</t>
  </si>
  <si>
    <t>Restante &gt; 30 zile ≤ 90 zile</t>
  </si>
  <si>
    <t>Fara restanta sau restante ≤ 30 zile</t>
  </si>
  <si>
    <t>Restante &gt; 7 ani</t>
  </si>
  <si>
    <t xml:space="preserve">Din care in stare de nerambursare </t>
  </si>
  <si>
    <t>Valori cumulate scoase in afara bilantului</t>
  </si>
  <si>
    <t xml:space="preserve">Provizioane pentru angajamente extrabilantiere si garantii financiare acordate </t>
  </si>
  <si>
    <t>din care credite si avansuri care fac obiectul deprecierii</t>
  </si>
  <si>
    <t>din care in stare de nerambursare</t>
  </si>
  <si>
    <t>Restante
&gt; 90 zile</t>
  </si>
  <si>
    <t>Plata improbabila, fara restante sau cu restante ≤ 90 zile</t>
  </si>
  <si>
    <t>Restante
&gt; 180 zile 
≤ 1 an</t>
  </si>
  <si>
    <t>Restante
&gt; 90 zile
≤ 180 zile</t>
  </si>
  <si>
    <t>Restante
&gt; 1 an ≤ 2 ani</t>
  </si>
  <si>
    <t>Restante
&gt; 2 ani ≤ 5 ani</t>
  </si>
  <si>
    <t>Restante
&gt; 5 ani ≤ 7 ani</t>
  </si>
  <si>
    <t>Din care garantate</t>
  </si>
  <si>
    <t>Din care garantate cu proprietati imobiliare</t>
  </si>
  <si>
    <t>Deprecieri acumulate pentru active garantate</t>
  </si>
  <si>
    <t>Din care peste valoarea expunerii</t>
  </si>
  <si>
    <t>Valori cumulate valori scoase in afara bilantului</t>
  </si>
  <si>
    <t>Iesiri din portofoliul de neperformante</t>
  </si>
  <si>
    <t>Stocul initial de credite si avansuri neperformante</t>
  </si>
  <si>
    <t>Iesiri datorate rambursarilor partiale sau totale a creditului</t>
  </si>
  <si>
    <t>Iesiri datorita scoaterii in afara bilantului</t>
  </si>
  <si>
    <t>Iesiri din alte motive</t>
  </si>
  <si>
    <t>Colateral obtinut prin luarea in posesie</t>
  </si>
  <si>
    <t>Proprietati imobiliare rezidentiale</t>
  </si>
  <si>
    <t>Proprietati imobiliare comerciale</t>
  </si>
  <si>
    <t xml:space="preserve">Instrumente de capital si instrumente de datorie </t>
  </si>
  <si>
    <t>Reposedate ≤ 2 years</t>
  </si>
  <si>
    <t>Reposedate &gt; 2 years ≤ 5 years</t>
  </si>
  <si>
    <t>Reposedate &gt; 5 years</t>
  </si>
  <si>
    <t>Colateral obtinut prin luarea in posesie clasificate drept imobilizari corporale</t>
  </si>
  <si>
    <t>Colateral obtinut prin luarea in posesie clasificate drept altele decat imobilizari corporale</t>
  </si>
  <si>
    <t>Instrumente de capital si instrumente de datorie</t>
  </si>
  <si>
    <t>Restante
&gt; 180 zile
≤ 1 year</t>
  </si>
  <si>
    <t>Plata improbabila, fara restanta sau cu restante ≤ 90 zile</t>
  </si>
  <si>
    <t>Instrumente de datorie</t>
  </si>
  <si>
    <t>Expuneri perfomante - deprecieri acumulate si provizioane</t>
  </si>
  <si>
    <t>Din care, care fac obiectul deprecierii</t>
  </si>
  <si>
    <t xml:space="preserve">Din care cu Restante &gt; 30 zile ≤ 90 zile </t>
  </si>
  <si>
    <t>Restante
&gt; 1 an  ≤ 2 ani</t>
  </si>
  <si>
    <t>Elemente bilantiere (cu exceptia instrumentelor financiare derivate, a SFT si a activelor fiduciare, dar incluzand garantiile reale)</t>
  </si>
  <si>
    <t>(Valoarea activelor deduse in momentul stabilirii fondurilor proprii de nivel 1)</t>
  </si>
  <si>
    <t>Total expuneri bilantiere (cu exceptia instrumentelor financiare derivate, a SFT si a activelor fiduciare) (suma liniilor 1 si 2)</t>
  </si>
  <si>
    <t>EU-5a</t>
  </si>
  <si>
    <t>Expunerea stabilita in conformitate cu metoda expunerii initiale</t>
  </si>
  <si>
    <t>Valoarea bruta a garantiilor reale constituite pentru instrumentele financiare derivate in cazul in care au fost deduse din activele bilantului, in conformitate cu cadrul contabil aplicabil</t>
  </si>
  <si>
    <t>(Deducerea creantelor inregistrate ca active pentru marja de variatie in numerar constituita pentru tranzactiile cu instrumente financiare derivate)</t>
  </si>
  <si>
    <t>Valoarea notionala efectiva ajustata a instrumentelor financiare derivate de credit subscrise</t>
  </si>
  <si>
    <t>(Compensarile valorilor notionale efective ajustate si deduceri suplimentare pentru instrumentele financiare derivate de credit subscrise)</t>
  </si>
  <si>
    <t>Total expuneri din instrumente financiare derivate (suma liniilor 4 – 10)</t>
  </si>
  <si>
    <t>EU-14a</t>
  </si>
  <si>
    <t>Derogare pentru SFT: Expunerea la riscul de credit al contrapartii in conformitate cu articolul 429b alineatul (4) si cu articolul 222 din Regulamentul (UE) nr. 575/2013</t>
  </si>
  <si>
    <t>EU-15a</t>
  </si>
  <si>
    <t>(Componenta CPC exceptata a expunerilor la SFT compensate de client)</t>
  </si>
  <si>
    <t>Total expuneri din tranzactiile de finantare prin titluri (suma liniilor 12 – 15a)</t>
  </si>
  <si>
    <t>Alte expuneri extrabilantiere (suma liniilor 17 si 18)</t>
  </si>
  <si>
    <t>EU-19a</t>
  </si>
  <si>
    <t>[Expuneri intragrup (nivel individual) exceptate in conformitate cu articolul 429 alineatul (7) din Regulamentul (UE) nr. 575/2013 (bilantiere si extrabilantiere)]</t>
  </si>
  <si>
    <t>EU-19b</t>
  </si>
  <si>
    <t>[Expuneri exceptate in conformitate cu articolul 429 alineatul (14) din Regulamentul (UE) nr. 575/2013 (bilantiere si extrabilantiere)]</t>
  </si>
  <si>
    <t>Indicatorul de masurare a expunerii totale pentru calcularea indicatorului efectului de levier (suma liniilor 3, 11, 16, 19)</t>
  </si>
  <si>
    <t>EU-23</t>
  </si>
  <si>
    <t>Decizia privind dispozitiile tranzitorii in scopul definirii indicatorului de masurare a capitalului</t>
  </si>
  <si>
    <t>Aplicare integrala</t>
  </si>
  <si>
    <t>Cuantumul elementelor fiduciare derecunoscute, in conformitate cu articolul 429 alineatul (11) din Regulamentul (UE) nr. 575/2013</t>
  </si>
  <si>
    <t>Cerinta de amortizor de conservare a capitalului (%)</t>
  </si>
  <si>
    <t>Suma (principal) valuta originala</t>
  </si>
  <si>
    <t>Suma (principal) lei echivalenti</t>
  </si>
  <si>
    <t>Alte garantii eligibile</t>
  </si>
  <si>
    <t>Date</t>
  </si>
  <si>
    <t>Total expuneri Valoare contabila, din care:</t>
  </si>
  <si>
    <t>Expuneri negarantate – Valoare contabila</t>
  </si>
  <si>
    <t>Expuneri garantate – Valoare contabila, din care:</t>
  </si>
  <si>
    <t>Datorii financiare detinute la valoarea justa</t>
  </si>
  <si>
    <t>Regatul Unit</t>
  </si>
  <si>
    <t>India</t>
  </si>
  <si>
    <t>Teritoriul Britanic al Oceanului Indian</t>
  </si>
  <si>
    <t>Portugalia</t>
  </si>
  <si>
    <t>România</t>
  </si>
  <si>
    <t>Federaţia Rusă</t>
  </si>
  <si>
    <t>Tailanda</t>
  </si>
  <si>
    <t>Marea Britanie</t>
  </si>
  <si>
    <t>(Ajustari pentru expuneri intragrup excluse din calculul indicatorului de levier cf. Art.427 (7) al Reg.575/2013</t>
  </si>
  <si>
    <t>(Ajustari pentru expuneri excluse din calculul indicatorul de levier cf. Art.427 (14) al Reg.575/2013</t>
  </si>
  <si>
    <t xml:space="preserve">Costul de inlocuire a tuturor tranzactiilor cu instrumente financiare derivate (si anume fara marja de variatie in numerar eligibila) </t>
  </si>
  <si>
    <t xml:space="preserve">Sume suplimentare pentru expunerea potentiala viitoare (Potential Future Exposure – „PFE”) aferente tuturor tranzactiilor cu instrumente financiare derivate (metoda marcarii la piata) </t>
  </si>
  <si>
    <t>RAF</t>
  </si>
  <si>
    <t>Limit</t>
  </si>
  <si>
    <t>&gt;-9.5%</t>
  </si>
  <si>
    <t>&gt;-11%</t>
  </si>
  <si>
    <t>(EUR)</t>
  </si>
  <si>
    <t>SUM</t>
  </si>
  <si>
    <t>B.2) VaR componenta IRRBB</t>
  </si>
  <si>
    <t>BP01 Bank Book UCB</t>
  </si>
  <si>
    <t>Total ccys</t>
  </si>
  <si>
    <t>Limita</t>
  </si>
  <si>
    <t>Usage</t>
  </si>
  <si>
    <t>no limit breach</t>
  </si>
  <si>
    <t>0-3M</t>
  </si>
  <si>
    <t>3M-1Y</t>
  </si>
  <si>
    <t>1Y-3Y</t>
  </si>
  <si>
    <t>3Y-10Y</t>
  </si>
  <si>
    <t>10Y+</t>
  </si>
  <si>
    <t>Tinta</t>
  </si>
  <si>
    <t>Tirgger</t>
  </si>
  <si>
    <t>Riscul ratei de dobanda  in portofoliul bancii-indicatori</t>
  </si>
  <si>
    <t>k</t>
  </si>
  <si>
    <t>e+f+g+h+k</t>
  </si>
  <si>
    <t>of which: Households</t>
  </si>
  <si>
    <t>of which: Non-financial corporations</t>
  </si>
  <si>
    <t>Loans and advances subject to moratoria</t>
  </si>
  <si>
    <t xml:space="preserve">    of which: Collateralised by residential immovable property</t>
  </si>
  <si>
    <t xml:space="preserve">    of which: Small and Medium-sized Enterprises</t>
  </si>
  <si>
    <t xml:space="preserve">    of which: Collateralised by commercial immovable property</t>
  </si>
  <si>
    <t>Template 1 Covid</t>
  </si>
  <si>
    <t>Fromular 1 Covid - Informatii despre credite si avansuri subiect al moratoriilor legislative si ne-legislative</t>
  </si>
  <si>
    <t>Fromular 2 Covid - Defalcarea creditelor si avansurilor subiect al moratoriilor legislative si ne-legislative dupa maturitatea reziduala a moratoriilor</t>
  </si>
  <si>
    <t>Durata reziduala a moratoriilor</t>
  </si>
  <si>
    <t>&lt;= 3 luni</t>
  </si>
  <si>
    <t>3 -6 luni</t>
  </si>
  <si>
    <t>6 -9 luni</t>
  </si>
  <si>
    <t>9 -12 luni</t>
  </si>
  <si>
    <t>din care : Gospodarii</t>
  </si>
  <si>
    <t>din care : in stare de nerambursare</t>
  </si>
  <si>
    <t>din care: garantate cu propietati imobiliare comerciale</t>
  </si>
  <si>
    <t>din care: garantate cu propietati imobiliare rezidentiale</t>
  </si>
  <si>
    <t>Credite si avansuri pt care s-au oferit moratorii</t>
  </si>
  <si>
    <t>Credite si avansuri pt care s-au aplicat moratorii</t>
  </si>
  <si>
    <t>Intrari de expuneri neperformante</t>
  </si>
  <si>
    <t>din care: expuneri cu masuri de restructurare</t>
  </si>
  <si>
    <t>dinc are: instrumente cu risc crescut de la recunoasterea initiala dar ne-provizioante (stadiul 2)</t>
  </si>
  <si>
    <t>Valoare bruta</t>
  </si>
  <si>
    <t>Depreciere acumulata, modificari negative cumulate de valoare justa datorita riscului de credit</t>
  </si>
  <si>
    <t>dinc are: moratoriu legislativ</t>
  </si>
  <si>
    <t>Template 2 Covid</t>
  </si>
  <si>
    <t>Template 3 Covid</t>
  </si>
  <si>
    <t>Fromular 3 Covid - Informatii despre creditele si avansurile nou acordate in baza noilor scheme de garantare introduse ca raspuns la COVID-19</t>
  </si>
  <si>
    <t>Valoarea maxima a garantiei care poate fi luata in considerare</t>
  </si>
  <si>
    <t>din care: restructurate</t>
  </si>
  <si>
    <t>Garantii publice primite</t>
  </si>
  <si>
    <t>Credite si avansuri subiect al schemelor publice de garantare</t>
  </si>
  <si>
    <t>din care: companii ne-financiare</t>
  </si>
  <si>
    <t>Intrari in expuneri ne-perfomante</t>
  </si>
  <si>
    <t>Credite si avansuri acordate clientilor la cost amortizat*</t>
  </si>
  <si>
    <t>altele</t>
  </si>
  <si>
    <t>dedusa</t>
  </si>
  <si>
    <t>C72</t>
  </si>
  <si>
    <t>C73</t>
  </si>
  <si>
    <t>Higher outflows</t>
  </si>
  <si>
    <t>C74</t>
  </si>
  <si>
    <t>31 decembrie 2020</t>
  </si>
  <si>
    <t>Sold la 31.12.2020</t>
  </si>
  <si>
    <t>ROMANIA</t>
  </si>
  <si>
    <t>LUXEMBOURG</t>
  </si>
  <si>
    <t>AUSTRIA</t>
  </si>
  <si>
    <t>BULGARIA</t>
  </si>
  <si>
    <t>ISRAEL</t>
  </si>
  <si>
    <t>CANADA</t>
  </si>
  <si>
    <t>DUBAI</t>
  </si>
  <si>
    <t>SLOVENIA</t>
  </si>
  <si>
    <t>CHINA</t>
  </si>
  <si>
    <t>GEORGIA</t>
  </si>
  <si>
    <t>MALTA</t>
  </si>
  <si>
    <t>INDIA</t>
  </si>
  <si>
    <t>MONACO</t>
  </si>
  <si>
    <t>TUNISIA</t>
  </si>
  <si>
    <t>Q4 2019</t>
  </si>
  <si>
    <t>31.12.2020</t>
  </si>
  <si>
    <t>30.09.2020</t>
  </si>
  <si>
    <t>Numerar si echivalente de numerar</t>
  </si>
  <si>
    <t>Active financiare  detinute la valoarea justa prin alte elemente ale rezultatului global: instrumente de datorie</t>
  </si>
  <si>
    <t>Active financiare  detinute la valoarea justa prin alte elemente ale rezultatului global: instrumente de capital</t>
  </si>
  <si>
    <t>Active financiare detinute la valoarea justa prin contul de profit sau pierdere: instrumente derivate si instrumente de datorie</t>
  </si>
  <si>
    <t>Active financiare detinute la valoarea justa prin contul de profit sau pierdere: instrumente de capital</t>
  </si>
  <si>
    <t>Total capitaluri proprii</t>
  </si>
  <si>
    <t>Titluri de datorie la cost amortizat</t>
  </si>
  <si>
    <t xml:space="preserve">   Din care: Reverse Repo</t>
  </si>
  <si>
    <t xml:space="preserve">   Din care: active financiare detinute la valoarea justa prin alte elemente ale rezultatului global-Titluri de datorie gajate in tranzactii repo</t>
  </si>
  <si>
    <t xml:space="preserve">   Din care: elemente in curs de colectare datorate altor banci - tranzactii repo</t>
  </si>
  <si>
    <t>UniCredit Insurance Broker S.R.L.</t>
  </si>
  <si>
    <t>Broker de asigurari</t>
  </si>
  <si>
    <t>Ajustari privind riscul de credit</t>
  </si>
  <si>
    <t>EU-24</t>
  </si>
  <si>
    <t>Q4 2020</t>
  </si>
  <si>
    <t>LR2: Indicatorul Efectul de Levier</t>
  </si>
  <si>
    <t/>
  </si>
  <si>
    <t>110</t>
  </si>
  <si>
    <t>IRB</t>
  </si>
  <si>
    <t>220</t>
  </si>
  <si>
    <t>240</t>
  </si>
  <si>
    <t>210</t>
  </si>
  <si>
    <t>230</t>
  </si>
  <si>
    <t>250</t>
  </si>
  <si>
    <t>260</t>
  </si>
  <si>
    <t>270</t>
  </si>
  <si>
    <t>340</t>
  </si>
  <si>
    <t>460</t>
  </si>
  <si>
    <t>470</t>
  </si>
  <si>
    <t>480</t>
  </si>
  <si>
    <t>490</t>
  </si>
  <si>
    <t>500</t>
  </si>
  <si>
    <t>540</t>
  </si>
  <si>
    <t>720</t>
  </si>
  <si>
    <t>731</t>
  </si>
  <si>
    <t>740</t>
  </si>
  <si>
    <t>750</t>
  </si>
  <si>
    <t>760</t>
  </si>
  <si>
    <t>770</t>
  </si>
  <si>
    <t>860</t>
  </si>
  <si>
    <t>870</t>
  </si>
  <si>
    <t>885</t>
  </si>
  <si>
    <t>890</t>
  </si>
  <si>
    <t>900</t>
  </si>
  <si>
    <t>918</t>
  </si>
  <si>
    <t>920</t>
  </si>
  <si>
    <t>930</t>
  </si>
  <si>
    <t>1020</t>
  </si>
  <si>
    <t>201</t>
  </si>
  <si>
    <t>263</t>
  </si>
  <si>
    <t>309</t>
  </si>
  <si>
    <t>317</t>
  </si>
  <si>
    <t>Total pre-diversificare</t>
  </si>
  <si>
    <t>Total post-diversificare</t>
  </si>
  <si>
    <t>Incertitudinea pretului de piata</t>
  </si>
  <si>
    <t>(EUR mio)</t>
  </si>
  <si>
    <t>Exposure</t>
  </si>
  <si>
    <t>UCB</t>
  </si>
  <si>
    <t>RO Group</t>
  </si>
  <si>
    <t>Bank Book</t>
  </si>
  <si>
    <t>Georgia</t>
  </si>
  <si>
    <t>Tunisia</t>
  </si>
  <si>
    <t>AR</t>
  </si>
  <si>
    <t>AT</t>
  </si>
  <si>
    <t>AU</t>
  </si>
  <si>
    <t>BE</t>
  </si>
  <si>
    <t>BG</t>
  </si>
  <si>
    <t>CA</t>
  </si>
  <si>
    <t>CH</t>
  </si>
  <si>
    <t>CN</t>
  </si>
  <si>
    <t>CY</t>
  </si>
  <si>
    <t>CZ</t>
  </si>
  <si>
    <t>DE</t>
  </si>
  <si>
    <t>DK</t>
  </si>
  <si>
    <t>ES</t>
  </si>
  <si>
    <t>FI</t>
  </si>
  <si>
    <t>FR</t>
  </si>
  <si>
    <t>GB</t>
  </si>
  <si>
    <t>GE</t>
  </si>
  <si>
    <t>GR</t>
  </si>
  <si>
    <t>HK</t>
  </si>
  <si>
    <t>Hong Kong</t>
  </si>
  <si>
    <t>HU</t>
  </si>
  <si>
    <t>ID</t>
  </si>
  <si>
    <t>IE</t>
  </si>
  <si>
    <t>IL</t>
  </si>
  <si>
    <t>IN</t>
  </si>
  <si>
    <t>IO</t>
  </si>
  <si>
    <t>IS</t>
  </si>
  <si>
    <t>IT</t>
  </si>
  <si>
    <t>JP</t>
  </si>
  <si>
    <t>KW</t>
  </si>
  <si>
    <t>LB</t>
  </si>
  <si>
    <t>LT</t>
  </si>
  <si>
    <t>LU</t>
  </si>
  <si>
    <t>MC</t>
  </si>
  <si>
    <t>MD</t>
  </si>
  <si>
    <t>Moldova</t>
  </si>
  <si>
    <t>MT</t>
  </si>
  <si>
    <t>MX</t>
  </si>
  <si>
    <t>NG</t>
  </si>
  <si>
    <t>NL</t>
  </si>
  <si>
    <t>NO</t>
  </si>
  <si>
    <t>PL</t>
  </si>
  <si>
    <t>PT</t>
  </si>
  <si>
    <t>RE</t>
  </si>
  <si>
    <t>RU</t>
  </si>
  <si>
    <t>SE</t>
  </si>
  <si>
    <t>SI</t>
  </si>
  <si>
    <t>SK</t>
  </si>
  <si>
    <t>TH</t>
  </si>
  <si>
    <t>TN</t>
  </si>
  <si>
    <t>TR</t>
  </si>
  <si>
    <t>US</t>
  </si>
  <si>
    <t>VN</t>
  </si>
  <si>
    <t>Vietnam</t>
  </si>
  <si>
    <t>30.06.2020</t>
  </si>
  <si>
    <t>189,34%</t>
  </si>
  <si>
    <t>171,41%</t>
  </si>
  <si>
    <t xml:space="preserve">TOTAL  </t>
  </si>
  <si>
    <t>RON '000</t>
  </si>
  <si>
    <t>Sovereign (PD)</t>
  </si>
  <si>
    <t>Banks (PD)</t>
  </si>
  <si>
    <t>Multinational (PD)</t>
  </si>
  <si>
    <t>Mid Corporate (PD)</t>
  </si>
  <si>
    <t>S&amp;P</t>
  </si>
  <si>
    <t>Moody’s</t>
  </si>
  <si>
    <t>Fitch</t>
  </si>
  <si>
    <t>AAA/AA+…AA</t>
  </si>
  <si>
    <t>Aaa/Aa1…Aa3</t>
  </si>
  <si>
    <t>AAA / AA+</t>
  </si>
  <si>
    <t>A+ … A-</t>
  </si>
  <si>
    <t>A1 … A3</t>
  </si>
  <si>
    <t>A+ …A-</t>
  </si>
  <si>
    <t>BBB+/BBB</t>
  </si>
  <si>
    <t>Baa1/Baa2</t>
  </si>
  <si>
    <t>BBB­-/ BB+</t>
  </si>
  <si>
    <t>Baa3… Ba1</t>
  </si>
  <si>
    <t>BBB-/­BB+</t>
  </si>
  <si>
    <t>BB</t>
  </si>
  <si>
    <t>Ba2</t>
  </si>
  <si>
    <t>BB­/B+</t>
  </si>
  <si>
    <t>Ba3/B1</t>
  </si>
  <si>
    <t>B­</t>
  </si>
  <si>
    <t>B2</t>
  </si>
  <si>
    <t>8+</t>
  </si>
  <si>
    <t>B­-</t>
  </si>
  <si>
    <t>B3</t>
  </si>
  <si>
    <t>CCC/CC</t>
  </si>
  <si>
    <t>Caa/Ca</t>
  </si>
  <si>
    <t>8­-</t>
  </si>
  <si>
    <t>Sold de deschidere (01.01.2020)</t>
  </si>
  <si>
    <t>Sold de inchidere (31.12.2020)</t>
  </si>
  <si>
    <t>The evolution of the main market risk indicators for VaR (Value at Risk)</t>
  </si>
  <si>
    <t>EUR million</t>
  </si>
  <si>
    <t>Total VaR 99%</t>
  </si>
  <si>
    <t>VaR FVtOCI</t>
  </si>
  <si>
    <t>VaR FVtPL</t>
  </si>
  <si>
    <t>End 2020</t>
  </si>
  <si>
    <t>Average</t>
  </si>
  <si>
    <t>Minimum</t>
  </si>
  <si>
    <t>IRR</t>
  </si>
  <si>
    <t>VaR for Banking Book and IRRBB</t>
  </si>
  <si>
    <t xml:space="preserve">The evolution of the IRRBB RAF </t>
  </si>
  <si>
    <t>543.207.220</t>
  </si>
  <si>
    <t>43.456.578</t>
  </si>
  <si>
    <t>388.732.167</t>
  </si>
  <si>
    <t>31.098.573</t>
  </si>
  <si>
    <t>Active ponderate la risc (RWA) – 2020 (EUR) – consolidat la nivel de grup</t>
  </si>
  <si>
    <t>Active ponderate la risc (RWA) – 2020 (EUR) – individual la nivel de banca</t>
  </si>
  <si>
    <t>UniCredit Leasing Corporation IFN SA</t>
  </si>
  <si>
    <t>UniCredit Consumer Financing IFN SA</t>
  </si>
  <si>
    <t>Standard</t>
  </si>
  <si>
    <t>Transfond SA</t>
  </si>
  <si>
    <t>Biroul de Credit SA</t>
  </si>
  <si>
    <t>Fondul Roman de Garantare a Creditelor pentru Intreprinzatorii Privati IFN SA</t>
  </si>
  <si>
    <t>Visa Inc</t>
  </si>
  <si>
    <t>9,457,095 </t>
  </si>
  <si>
    <t xml:space="preserve">Profit net total in anul N (in lei) </t>
  </si>
  <si>
    <t xml:space="preserve">Remuneratia totala (in lei) </t>
  </si>
  <si>
    <t xml:space="preserve">Din care: Remuneratie variabila totala (in lei) </t>
  </si>
  <si>
    <t>03.04.2020</t>
  </si>
  <si>
    <t>08.01.2020</t>
  </si>
  <si>
    <t>21.02.2020</t>
  </si>
  <si>
    <t>Huseyin Faik Acikalin</t>
  </si>
  <si>
    <t>07.01.2020</t>
  </si>
  <si>
    <t>Ľuboslava Uram</t>
  </si>
  <si>
    <t>27.03.2020</t>
  </si>
  <si>
    <t>Riccardo Roscini</t>
  </si>
  <si>
    <t>16.10.2020</t>
  </si>
  <si>
    <t>Niccolo Ubertalli</t>
  </si>
  <si>
    <t>03.11.2020</t>
  </si>
  <si>
    <t>Graziana Mazzone</t>
  </si>
  <si>
    <t>11.12.2020</t>
  </si>
  <si>
    <t>Distributia colateralelor catre banci si clienti</t>
  </si>
  <si>
    <t>COVID-19 templates</t>
  </si>
  <si>
    <t>C</t>
  </si>
  <si>
    <t>NPL</t>
  </si>
  <si>
    <t>* Suma din coloana b reprezinta sumele din afara bilantului dupa aplicarea CCF.</t>
  </si>
  <si>
    <t>Credite si avansuri pentru banci la cost amortizat</t>
  </si>
  <si>
    <t>Creante nete din leasing financiar</t>
  </si>
  <si>
    <t>Alte active financiare la cost amortizat</t>
  </si>
  <si>
    <t>Active financiare  detinute la valoarea justa prin alte elemente ale rezultatului global</t>
  </si>
  <si>
    <t xml:space="preserve">   din care: reglementate de Regulamentul 2020/2176 si Imobilizari necorporale in curs</t>
  </si>
  <si>
    <t xml:space="preserve">   din care: Datoriile privind impozitul amanat asociate altor
imobilizari necorporale</t>
  </si>
  <si>
    <t>Alte datorii financiare la cost amortizat</t>
  </si>
  <si>
    <t>Modificari de valoare justa aferente instrumentelor de capital evaluate la valoarea justa prin alte elemente ale rezultatului gl</t>
  </si>
  <si>
    <t>Rezerva aferenta activelor financiare evaluate la valoare justa prin alte elemente ale rezultatului global</t>
  </si>
  <si>
    <t xml:space="preserve">   din care: Profit</t>
  </si>
  <si>
    <t xml:space="preserve">   din care: Dividende</t>
  </si>
  <si>
    <t>Total Capitaluri proprii ale grupului</t>
  </si>
  <si>
    <t>Cerinte de capital - Pillar I</t>
  </si>
  <si>
    <t>La nivel individual</t>
  </si>
  <si>
    <t>La nivel sub-consolidat</t>
  </si>
  <si>
    <t xml:space="preserve">Amortizorul de capital aferent altor institutii de importanta sistemica (amortizorul O-SII) </t>
  </si>
  <si>
    <t>1%, dar nivelul cerintei suplimentare este 0%, in conformitate cu articolele 276 si 277 din Reg. 5/2013 BNR</t>
  </si>
  <si>
    <t xml:space="preserve">doar la nivel sub-consolidat, </t>
  </si>
  <si>
    <t xml:space="preserve">Cerinta amortizorului combinat </t>
  </si>
  <si>
    <t xml:space="preserve">Amorizoare de capital </t>
  </si>
  <si>
    <t xml:space="preserve">-nivel  individual </t>
  </si>
  <si>
    <t>-nivel sub-consolidat</t>
  </si>
  <si>
    <t xml:space="preserve">Total rata de capital </t>
  </si>
  <si>
    <t>Distributia geografica a expunerilor relevante in calculul amortizorului anticiclic de capital</t>
  </si>
  <si>
    <t>Defalcare pe tari</t>
  </si>
  <si>
    <t>Expunere generala din creditare</t>
  </si>
  <si>
    <t>Expunere din tranzactionare</t>
  </si>
  <si>
    <t>Valoarea expunerii SA</t>
  </si>
  <si>
    <t>Valoarea expunerii IRB</t>
  </si>
  <si>
    <t>Suma pozitie lunga si scurta</t>
  </si>
  <si>
    <t>Valoarea expunerii pentru modele interne</t>
  </si>
  <si>
    <t>Expuneri securitizate</t>
  </si>
  <si>
    <t>Cerinta fonduri proprii</t>
  </si>
  <si>
    <t>Din care: expunere generala din creditare</t>
  </si>
  <si>
    <t>Din care: expunere din tranzactionare</t>
  </si>
  <si>
    <t>Din care: expunere securitizata</t>
  </si>
  <si>
    <t>Cerinta pondere din FP, calculat cu toate zecimalele</t>
  </si>
  <si>
    <t xml:space="preserve"> Procent amortizor de capital anticiclic</t>
  </si>
  <si>
    <t>Terit. Britanic al Ocenului Indian</t>
  </si>
  <si>
    <t>Islanda</t>
  </si>
  <si>
    <t>Lituania</t>
  </si>
  <si>
    <t>Federatia Rusa</t>
  </si>
  <si>
    <t>Thailanda</t>
  </si>
  <si>
    <t>Statele Unite ale Americii</t>
  </si>
  <si>
    <t>Cerintele amortizorului anticiclic de capital - Sinteza (CCYB2)</t>
  </si>
  <si>
    <t>Cerintele amortizorului anticiclic de capital</t>
  </si>
  <si>
    <t>Total suma expunere</t>
  </si>
  <si>
    <t>Indicele specific amortizorului anticiclic de capital</t>
  </si>
  <si>
    <t xml:space="preserve">Cerinta specifica amortizorului anticiclic de capital </t>
  </si>
  <si>
    <t>ITALIA</t>
  </si>
  <si>
    <t>GERMANIA</t>
  </si>
  <si>
    <t>FRANTA</t>
  </si>
  <si>
    <t>STATELE UNITE</t>
  </si>
  <si>
    <t>UNGARIA</t>
  </si>
  <si>
    <t>POLONIA</t>
  </si>
  <si>
    <t>NORVEGIA</t>
  </si>
  <si>
    <t>MAREA BRITANIE</t>
  </si>
  <si>
    <t>OLANDA</t>
  </si>
  <si>
    <t>JAPONIA</t>
  </si>
  <si>
    <t>REPUBLICA CEHA</t>
  </si>
  <si>
    <t>ELVETIA</t>
  </si>
  <si>
    <t>RUSIA</t>
  </si>
  <si>
    <t>SPANIA</t>
  </si>
  <si>
    <t>TURCIA</t>
  </si>
  <si>
    <t>DANEMARCA</t>
  </si>
  <si>
    <t>PORTUGALIA</t>
  </si>
  <si>
    <t>SLOVACIA</t>
  </si>
  <si>
    <t>THAILANDA</t>
  </si>
  <si>
    <t>Tara</t>
  </si>
  <si>
    <t>Scenarii macroeconomice</t>
  </si>
  <si>
    <t>PIB real, modificare % de la an la an</t>
  </si>
  <si>
    <t>Inflatie (IPC), de la an la an, la sfarsitul perioadei</t>
  </si>
  <si>
    <t>Rata somajului, %</t>
  </si>
  <si>
    <t>Rata dobanzii pe termen scurt, la sfarsitul perioadei</t>
  </si>
  <si>
    <t>Rata dobanzii pe termen lung 10 ani, %</t>
  </si>
  <si>
    <t xml:space="preserve">Indicele Preturilor Locuintelor, modificare % de la an la an </t>
  </si>
  <si>
    <t xml:space="preserve">Indicatori macroeconomici </t>
  </si>
  <si>
    <t>Sistem de rating</t>
  </si>
  <si>
    <t>Tip model</t>
  </si>
  <si>
    <t>Administratii centrale si banci centrale</t>
  </si>
  <si>
    <t>Modelul Grupului</t>
  </si>
  <si>
    <t>Societati - Multinationale</t>
  </si>
  <si>
    <t>Societati (excluzand sectorul imobiliar)</t>
  </si>
  <si>
    <t>Model local</t>
  </si>
  <si>
    <t>Clasa de rating</t>
  </si>
  <si>
    <t>Sub-clasa</t>
  </si>
  <si>
    <t>(Rating Notch)</t>
  </si>
  <si>
    <t>Scara de rating utilizata - Relatia dintre ratingurile interne si externe</t>
  </si>
  <si>
    <t>Structura modelelor interne de rating este redata mai jos:</t>
  </si>
  <si>
    <t>Sume in milioane lei</t>
  </si>
  <si>
    <t>Valoare</t>
  </si>
  <si>
    <t>Pondere</t>
  </si>
  <si>
    <t>Valoare ajustata</t>
  </si>
  <si>
    <t>Active Lichide – HQLA</t>
  </si>
  <si>
    <t>Activele de nivel 1</t>
  </si>
  <si>
    <t>Numerar</t>
  </si>
  <si>
    <t>Rezerve la banci centrale ce pot fi retrase</t>
  </si>
  <si>
    <t>Active la administratiile centrale (bonds)</t>
  </si>
  <si>
    <t>Active de nivel 2</t>
  </si>
  <si>
    <t>Active de la administratii regionale</t>
  </si>
  <si>
    <t>Iesiri din tranzactii/depozite negarantate</t>
  </si>
  <si>
    <t>Depozite retail</t>
  </si>
  <si>
    <t>categoria 1</t>
  </si>
  <si>
    <t>categoria 2</t>
  </si>
  <si>
    <t>depozite stabile</t>
  </si>
  <si>
    <t>alte depozite retail</t>
  </si>
  <si>
    <t>Depozite operationale</t>
  </si>
  <si>
    <t>Depozite neoperationale</t>
  </si>
  <si>
    <t>depozite constituite de clienti financiari</t>
  </si>
  <si>
    <t>depozite constituite de alti clienti</t>
  </si>
  <si>
    <t>acoperite de o schema de garantare a depozitelor</t>
  </si>
  <si>
    <t>neacoperite de o schema de garantare a depozitelor</t>
  </si>
  <si>
    <t>Iesiri suplimentare</t>
  </si>
  <si>
    <t>iesiri rezultate din instrumente derivate</t>
  </si>
  <si>
    <t>Facilitati angajate</t>
  </si>
  <si>
    <t>facilitati de credit</t>
  </si>
  <si>
    <t>pentru clienti retail</t>
  </si>
  <si>
    <t>pentru alti clienti nefinanciari decat clientii retail</t>
  </si>
  <si>
    <t>pentru institutii de credit</t>
  </si>
  <si>
    <t>pentru alte institutii financiare reglementate</t>
  </si>
  <si>
    <t>Alte produse si servicii</t>
  </si>
  <si>
    <t>Facilități de finanțare neangajate</t>
  </si>
  <si>
    <t>credite si avansuri neutilizate catre contraparti de tip wholesale</t>
  </si>
  <si>
    <t>ipoteci care au fost convenite, dar care nu au fost încă utilizate</t>
  </si>
  <si>
    <t>carduri de credit</t>
  </si>
  <si>
    <t>descoperit de cont</t>
  </si>
  <si>
    <t>produse extrabilanțiere aferente finanțării comerțului</t>
  </si>
  <si>
    <t>datorii rezultate din cheltuieli de functionare</t>
  </si>
  <si>
    <t>sub forma unor titluri de creanta</t>
  </si>
  <si>
    <t>altele (ex.: sume in decontare)</t>
  </si>
  <si>
    <t xml:space="preserve">   Contrapartea este o banca centrala</t>
  </si>
  <si>
    <t xml:space="preserve">   Contrapartea nu este o banca centrala</t>
  </si>
  <si>
    <t>Intrari rezultate din tranzactiile/depozitele negarantate</t>
  </si>
  <si>
    <t>Sume de primit de la clienti nefinanciari (cu exceptia bancilor centrale)</t>
  </si>
  <si>
    <t>sume de primit de la banci centrale si clienti financiari</t>
  </si>
  <si>
    <t>active care nu au o data de expirare contractuala definita</t>
  </si>
  <si>
    <t>intrari provenite din instrumente financiare derivate</t>
  </si>
  <si>
    <t>alte intrari</t>
  </si>
  <si>
    <t>Intrari rezultate din tranzactii de creditare garantate</t>
  </si>
  <si>
    <t xml:space="preserve">   garantii reale care se califica drept active lichide</t>
  </si>
  <si>
    <t xml:space="preserve">   garantii reale care nu se califica drept active lichide</t>
  </si>
  <si>
    <t>Indicator LCR</t>
  </si>
  <si>
    <t>Tabelul de mai jos arata detalii ale raportului LCR la data de 31 decembrie 2020 (valori prezentate in milioane RON):</t>
  </si>
  <si>
    <t>Acoperirea necesarului de lichiditate (echiv RON - consolidat)</t>
  </si>
  <si>
    <t>Rezerva de lichiditati</t>
  </si>
  <si>
    <t>Total intrari</t>
  </si>
  <si>
    <t>Iesiri nete </t>
  </si>
  <si>
    <t>Valoare indicator</t>
  </si>
  <si>
    <t>Format B- Garantii primite</t>
  </si>
  <si>
    <t xml:space="preserve">Format C- Active/garantii reale primite grevate de sarcini si datorii asociate                       </t>
  </si>
  <si>
    <t>Format A – Active</t>
  </si>
  <si>
    <t>Detinere</t>
  </si>
  <si>
    <t>Metoda de contorizare</t>
  </si>
  <si>
    <t>Domeniul de activitate</t>
  </si>
  <si>
    <t>Abordare prudentiala</t>
  </si>
  <si>
    <t>Detinere (%)</t>
  </si>
  <si>
    <t>Valoare (RON)</t>
  </si>
  <si>
    <t>Investitii in subsidiare</t>
  </si>
  <si>
    <t>Servicii financiare</t>
  </si>
  <si>
    <t>UniCredit Leasing Fleet Management</t>
  </si>
  <si>
    <t xml:space="preserve">Active financiare la valoarea justa prin alte elemente ale rezultatului global </t>
  </si>
  <si>
    <t>Leasing operational</t>
  </si>
  <si>
    <t>Active financiare la valoarea justa prin contul de profit si pierdere</t>
  </si>
  <si>
    <t>Total expuneri de capitaluri proprii</t>
  </si>
  <si>
    <t xml:space="preserve">EXPUNERI DIN DETINERILE DE ACTIUNI </t>
  </si>
  <si>
    <t>Numar de sedinte din timpul mandatului in anul 2020</t>
  </si>
  <si>
    <t>Numarul sedintelor din anul 2020 la care a participat</t>
  </si>
  <si>
    <t>Inceperea exercitarii responsabilitatilor in anul 2020</t>
  </si>
  <si>
    <t>Terminarea mandatului in anul 2020</t>
  </si>
  <si>
    <t>Cuprins</t>
  </si>
  <si>
    <t>ANEXA 3 – UNICREDIT BANK SA FORMULARE PREZENTARE FORMAT EXCEL</t>
  </si>
  <si>
    <t>Domeniul de aplicare</t>
  </si>
  <si>
    <t>Diferente intre perimetrele de consolidare contabila si prudentiala si punerea in corespondenta a categoriilor de elemente din situatiile financiare cu categoriile de riscuri reglementate</t>
  </si>
  <si>
    <t>Principalele surse de diferente intre valorile expunerii reglementate si valorile contabile din situatiile financiare</t>
  </si>
  <si>
    <t>Prezentarea diferentelor existente intre perimetrele de consolidare (pentru fiecare entitate)</t>
  </si>
  <si>
    <t>UE CR8</t>
  </si>
  <si>
    <t>Valoarea neta totala si medie a expunerilor</t>
  </si>
  <si>
    <t>Defalcarea geografica a expunerilor</t>
  </si>
  <si>
    <t>Concentrarea expunerilor in functie de sectorul de activitate sau de tipurile de contraparti</t>
  </si>
  <si>
    <t>Scadenta expunerilor</t>
  </si>
  <si>
    <t>Formular 1</t>
  </si>
  <si>
    <t>Calitatea creditului expunerilor restructurate</t>
  </si>
  <si>
    <t>Formular 2</t>
  </si>
  <si>
    <t>Calitatea restructuratelor</t>
  </si>
  <si>
    <t>Formular 3</t>
  </si>
  <si>
    <t>Calitatea creditelor expunerilor performante si neperformante dupa numar de zile restanta</t>
  </si>
  <si>
    <t>Formular 4</t>
  </si>
  <si>
    <t>Expuneri performante si neperformante si provizioanele aferente</t>
  </si>
  <si>
    <t>Formular 5</t>
  </si>
  <si>
    <t>Analiza geografica a calitatii expunerilor neperformante</t>
  </si>
  <si>
    <t>Formular 6</t>
  </si>
  <si>
    <t>Analiza calitatii creditelor si avansurilor pe industrii</t>
  </si>
  <si>
    <t>Formular 7</t>
  </si>
  <si>
    <t>Evaluarea garantiilor - credite si avansuri</t>
  </si>
  <si>
    <t>Formular 8</t>
  </si>
  <si>
    <t>Modificarea stocurilor de credite si avansuri neperformante</t>
  </si>
  <si>
    <t>Formular 9</t>
  </si>
  <si>
    <t>Colaterale obtinute prin luare in posesie si proces de executare</t>
  </si>
  <si>
    <t>Formular 10</t>
  </si>
  <si>
    <t>Garantii obtinute prin luarea in posesie si procesul de executare - analiza pe vechimi</t>
  </si>
  <si>
    <t>Active grevate de sarcini</t>
  </si>
  <si>
    <t>Active grevate si negrevate de sarcini</t>
  </si>
  <si>
    <t xml:space="preserve">Active/garantii reale primite grevate de sarcini si datorii asociate           </t>
  </si>
  <si>
    <t>Informatii cu privire la remunerarea personalului identificat</t>
  </si>
  <si>
    <t>Indicatorul Efectul de Levier</t>
  </si>
  <si>
    <t>Abordarea IRB</t>
  </si>
  <si>
    <t>Abordarea IRB – Testarea ex-post a PD pe clase de expunere</t>
  </si>
  <si>
    <t>Cerinte de evaluare prudenta</t>
  </si>
  <si>
    <t>Expuneri neincluse in portofoliul de tranzactionare</t>
  </si>
  <si>
    <t xml:space="preserve">Senzitivitatea EVE si NII la miscarile ratelor de dobanda </t>
  </si>
  <si>
    <t>Risc Operational</t>
  </si>
  <si>
    <t>Alte cerinte de publicare</t>
  </si>
  <si>
    <t>Garantii primite</t>
  </si>
  <si>
    <t>Tehnici CRM (art 453 f si g)</t>
  </si>
  <si>
    <t>Garantii si colaterale</t>
  </si>
  <si>
    <t>Formular 1 Covid</t>
  </si>
  <si>
    <t>Formular 2 Covid</t>
  </si>
  <si>
    <t>Formular 3 Covid</t>
  </si>
  <si>
    <t>UE LI1'!A1</t>
  </si>
  <si>
    <t>UE LI2'!A1</t>
  </si>
  <si>
    <t>UE LI3'!A1</t>
  </si>
  <si>
    <t>Structura capital'!A1</t>
  </si>
  <si>
    <t>Reconciliere capital'!A1</t>
  </si>
  <si>
    <t>Cap. Instr. - Caracteristici'!A1</t>
  </si>
  <si>
    <t>UE OV1'!A1</t>
  </si>
  <si>
    <t>UE CR8'!A1</t>
  </si>
  <si>
    <t>UE CCR2'!A1</t>
  </si>
  <si>
    <t>Amortizoare capital'!A1</t>
  </si>
  <si>
    <t>UE CRB-B'!A1</t>
  </si>
  <si>
    <t>UE CRB-D'!A1</t>
  </si>
  <si>
    <t>UE CRB-C'!A1</t>
  </si>
  <si>
    <t>UE CRB-E'!A1</t>
  </si>
  <si>
    <t>Active grevate'!A1</t>
  </si>
  <si>
    <t>Remuneratie 1'!A1</t>
  </si>
  <si>
    <t>Remuneratie 2'!A1</t>
  </si>
  <si>
    <t>UE CR9'!A1</t>
  </si>
  <si>
    <t>UE CCR4'!A1</t>
  </si>
  <si>
    <t>UE MR1'!A1</t>
  </si>
  <si>
    <t>Risc operational'!A1</t>
  </si>
  <si>
    <t>Garantii!A1</t>
  </si>
  <si>
    <t>Colaterale!A1</t>
  </si>
  <si>
    <t xml:space="preserve">RWA la sfarsitul perioadei de raportare anterioare (30.09.2020) </t>
  </si>
  <si>
    <t>RWA la sfarsitul perioadei de raportare (31.12.2020)</t>
  </si>
  <si>
    <t>Expuneri catre sau garantate de societati - imprumuturi specializate</t>
  </si>
  <si>
    <t>RWA la sfarsitul perioadei anterioare de raportare (30.09.2020)</t>
  </si>
  <si>
    <t>RWA la sfarsitul perioadei curente de raportare (31.12.2020)</t>
  </si>
  <si>
    <t xml:space="preserve">   NSFR derivate pasiv</t>
  </si>
  <si>
    <t>Sold de deschidere (30.06.2020)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</si>
</sst>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??_ ;_ @_ "/>
    <numFmt numFmtId="166" formatCode="_(* #,##0_);_(* \(#,##0\);_(* &quot;-&quot;??_);_(@_)"/>
    <numFmt numFmtId="167" formatCode="[$-409]d\-mmm\-yyyy;@"/>
    <numFmt numFmtId="168" formatCode="[$-409]dd\.mm\.yyyy;@"/>
    <numFmt numFmtId="169" formatCode="_(* #,##0.0000_);_(* \(#,##0.0000\);_(* &quot;-&quot;??_);_(@_)"/>
    <numFmt numFmtId="170" formatCode="[$-409]d\-mmm\-yy;@"/>
    <numFmt numFmtId="171" formatCode="[$-409]d\-mmm;@"/>
    <numFmt numFmtId="172" formatCode="0.00000%"/>
    <numFmt numFmtId="173" formatCode="_(* #,##0.000000_);_(* \(#,##0.000000\);_(* &quot;-&quot;??_);_(@_)"/>
    <numFmt numFmtId="174" formatCode="#,##0.00000"/>
    <numFmt numFmtId="175" formatCode="_(* #,##0.00000_);_(* \(#,##0.00000\);_(* &quot;-&quot;??_);_(@_)"/>
  </numFmts>
  <fonts count="4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1"/>
      <color rgb="FF0000FF"/>
      <name val="Calibri"/>
      <family val="2"/>
      <charset val="238"/>
      <scheme val="minor"/>
    </font>
    <font>
      <sz val="10"/>
      <name val="Arial"/>
      <family val="2"/>
    </font>
    <font>
      <sz val="8"/>
      <name val="UniCredit"/>
    </font>
    <font>
      <b/>
      <sz val="8"/>
      <name val="UniCredit"/>
    </font>
    <font>
      <b/>
      <sz val="8"/>
      <color rgb="FF000000"/>
      <name val="UniCredit"/>
    </font>
    <font>
      <sz val="8"/>
      <color rgb="FF000000"/>
      <name val="UniCredit"/>
    </font>
    <font>
      <u/>
      <sz val="8"/>
      <name val="UniCredit"/>
    </font>
    <font>
      <sz val="11"/>
      <color rgb="FF000000"/>
      <name val="Calibri"/>
      <family val="2"/>
    </font>
    <font>
      <b/>
      <i/>
      <sz val="8"/>
      <name val="UniCredit"/>
    </font>
    <font>
      <b/>
      <sz val="8"/>
      <color theme="1"/>
      <name val="UniCredit"/>
    </font>
    <font>
      <sz val="8"/>
      <color theme="1"/>
      <name val="UniCredit"/>
    </font>
    <font>
      <b/>
      <sz val="12"/>
      <name val="Arial"/>
      <family val="2"/>
    </font>
    <font>
      <b/>
      <sz val="10"/>
      <name val="Arial"/>
      <family val="2"/>
    </font>
    <font>
      <u/>
      <sz val="8"/>
      <name val="Calibri"/>
      <family val="2"/>
      <charset val="238"/>
      <scheme val="minor"/>
    </font>
    <font>
      <sz val="10"/>
      <color theme="1"/>
      <name val="UniCredit"/>
    </font>
    <font>
      <sz val="8"/>
      <color rgb="FF0070C0"/>
      <name val="UniCredit"/>
    </font>
    <font>
      <b/>
      <i/>
      <sz val="8"/>
      <color rgb="FF0070C0"/>
      <name val="UniCredit"/>
    </font>
    <font>
      <b/>
      <sz val="20"/>
      <name val="Arial"/>
      <family val="2"/>
    </font>
    <font>
      <b/>
      <sz val="8"/>
      <color theme="1"/>
      <name val="Calibri"/>
      <family val="2"/>
      <scheme val="minor"/>
    </font>
    <font>
      <strike/>
      <sz val="8"/>
      <name val="UniCredit"/>
    </font>
    <font>
      <b/>
      <sz val="9"/>
      <name val="UniCredit"/>
    </font>
    <font>
      <sz val="9"/>
      <name val="UniCredit"/>
    </font>
    <font>
      <i/>
      <sz val="9"/>
      <name val="UniCredit"/>
    </font>
    <font>
      <sz val="8"/>
      <color rgb="FF00B050"/>
      <name val="UniCredit"/>
    </font>
    <font>
      <sz val="8"/>
      <color rgb="FFFF0000"/>
      <name val="UniCredit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name val="UniCredit"/>
    </font>
    <font>
      <sz val="10"/>
      <color indexed="8"/>
      <name val="Helvetica Neue"/>
    </font>
    <font>
      <b/>
      <u/>
      <sz val="8"/>
      <name val="UniCredit"/>
    </font>
    <font>
      <b/>
      <i/>
      <sz val="8"/>
      <color theme="1"/>
      <name val="UniCredit"/>
    </font>
    <font>
      <i/>
      <sz val="8"/>
      <color theme="1"/>
      <name val="UniCredit"/>
    </font>
    <font>
      <i/>
      <sz val="8"/>
      <color rgb="FF000000"/>
      <name val="UniCredit"/>
    </font>
    <font>
      <u/>
      <sz val="8"/>
      <color rgb="FF0000FF"/>
      <name val="UniCredit"/>
    </font>
    <font>
      <b/>
      <u/>
      <sz val="8"/>
      <color indexed="8"/>
      <name val="UniCredit"/>
    </font>
    <font>
      <vertAlign val="superscript"/>
      <sz val="8"/>
      <name val="UniCredit"/>
    </font>
    <font>
      <b/>
      <sz val="8"/>
      <color rgb="FF2F5773"/>
      <name val="UniCredit"/>
    </font>
    <font>
      <sz val="11"/>
      <name val="UniCredit"/>
    </font>
    <font>
      <sz val="11"/>
      <name val="Calibri"/>
      <family val="2"/>
      <scheme val="minor"/>
    </font>
    <font>
      <sz val="8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darkGray"/>
    </fill>
    <fill>
      <patternFill patternType="darkGray"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Gray"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 style="thin">
        <color indexed="64"/>
      </right>
      <top style="thin">
        <color indexed="0"/>
      </top>
      <bottom style="thin">
        <color indexed="8"/>
      </bottom>
      <diagonal/>
    </border>
  </borders>
  <cellStyleXfs count="35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>
      <alignment vertical="center"/>
    </xf>
    <xf numFmtId="0" fontId="16" fillId="0" borderId="0" applyNumberFormat="0" applyFill="0" applyBorder="0" applyAlignment="0" applyProtection="0"/>
    <xf numFmtId="0" fontId="17" fillId="11" borderId="2" applyFont="0" applyBorder="0">
      <alignment horizontal="center" wrapText="1"/>
    </xf>
    <xf numFmtId="3" fontId="6" fillId="12" borderId="1" applyFont="0">
      <alignment horizontal="right" vertical="center"/>
      <protection locked="0"/>
    </xf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18" borderId="1" applyNumberFormat="0" applyFont="0" applyBorder="0">
      <alignment horizontal="center" vertical="center"/>
    </xf>
    <xf numFmtId="0" fontId="6" fillId="18" borderId="1" applyNumberFormat="0" applyFont="0" applyBorder="0">
      <alignment horizontal="center" vertical="center"/>
    </xf>
    <xf numFmtId="0" fontId="22" fillId="11" borderId="11" applyNumberFormat="0" applyFill="0" applyBorder="0" applyAlignment="0" applyProtection="0">
      <alignment horizontal="left"/>
    </xf>
    <xf numFmtId="0" fontId="17" fillId="11" borderId="2" applyFont="0" applyBorder="0">
      <alignment horizontal="center" wrapText="1"/>
    </xf>
    <xf numFmtId="0" fontId="6" fillId="0" borderId="0">
      <alignment vertical="center"/>
    </xf>
    <xf numFmtId="3" fontId="6" fillId="12" borderId="1" applyFont="0">
      <alignment horizontal="right" vertical="center"/>
      <protection locked="0"/>
    </xf>
    <xf numFmtId="0" fontId="3" fillId="0" borderId="0"/>
    <xf numFmtId="0" fontId="6" fillId="0" borderId="0"/>
    <xf numFmtId="0" fontId="30" fillId="0" borderId="0"/>
    <xf numFmtId="49" fontId="32" fillId="23" borderId="1" applyNumberFormat="0" applyProtection="0">
      <alignment vertical="center"/>
    </xf>
    <xf numFmtId="4" fontId="33" fillId="0" borderId="1" applyProtection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Protection="0">
      <alignment vertical="top" wrapText="1"/>
    </xf>
    <xf numFmtId="0" fontId="1" fillId="0" borderId="0"/>
    <xf numFmtId="0" fontId="6" fillId="0" borderId="0"/>
    <xf numFmtId="43" fontId="30" fillId="0" borderId="0" applyFont="0" applyFill="0" applyBorder="0" applyAlignment="0" applyProtection="0"/>
    <xf numFmtId="0" fontId="6" fillId="0" borderId="0"/>
    <xf numFmtId="167" fontId="19" fillId="0" borderId="32" applyNumberFormat="0" applyFill="0" applyAlignment="0" applyProtection="0">
      <alignment horizontal="right"/>
    </xf>
  </cellStyleXfs>
  <cellXfs count="918">
    <xf numFmtId="0" fontId="0" fillId="0" borderId="0" xfId="0"/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1" fillId="5" borderId="1" xfId="2" quotePrefix="1" applyFont="1" applyFill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right" vertical="center"/>
    </xf>
    <xf numFmtId="0" fontId="11" fillId="5" borderId="1" xfId="2" quotePrefix="1" applyFont="1" applyFill="1" applyBorder="1" applyAlignment="1" applyProtection="1"/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3" fillId="0" borderId="0" xfId="0" applyFont="1"/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7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/>
    </xf>
    <xf numFmtId="3" fontId="8" fillId="5" borderId="1" xfId="1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right" vertical="center"/>
    </xf>
    <xf numFmtId="165" fontId="7" fillId="9" borderId="1" xfId="5" applyNumberFormat="1" applyFont="1" applyFill="1" applyBorder="1" applyAlignment="1" applyProtection="1"/>
    <xf numFmtId="0" fontId="7" fillId="10" borderId="1" xfId="0" applyFont="1" applyFill="1" applyBorder="1" applyAlignment="1" applyProtection="1"/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5" borderId="0" xfId="0" applyFont="1" applyFill="1"/>
    <xf numFmtId="0" fontId="8" fillId="0" borderId="0" xfId="0" applyFont="1"/>
    <xf numFmtId="0" fontId="8" fillId="0" borderId="1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vertical="top"/>
    </xf>
    <xf numFmtId="0" fontId="8" fillId="0" borderId="1" xfId="3" applyFont="1" applyFill="1" applyBorder="1" applyAlignment="1">
      <alignment horizontal="center" vertical="top"/>
    </xf>
    <xf numFmtId="15" fontId="8" fillId="7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horizontal="right" vertical="center" wrapText="1"/>
    </xf>
    <xf numFmtId="0" fontId="8" fillId="5" borderId="1" xfId="1" applyFont="1" applyFill="1" applyBorder="1" applyAlignment="1">
      <alignment vertical="center"/>
    </xf>
    <xf numFmtId="0" fontId="8" fillId="0" borderId="1" xfId="1" applyFont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8" fillId="5" borderId="1" xfId="2" quotePrefix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11" fillId="5" borderId="1" xfId="2" quotePrefix="1" applyFont="1" applyFill="1" applyBorder="1" applyAlignment="1"/>
    <xf numFmtId="0" fontId="7" fillId="5" borderId="1" xfId="0" applyFont="1" applyFill="1" applyBorder="1" applyAlignment="1" applyProtection="1">
      <alignment wrapText="1"/>
    </xf>
    <xf numFmtId="0" fontId="11" fillId="5" borderId="1" xfId="2" quotePrefix="1" applyFont="1" applyFill="1" applyBorder="1" applyAlignment="1" applyProtection="1">
      <alignment wrapText="1"/>
    </xf>
    <xf numFmtId="0" fontId="7" fillId="5" borderId="1" xfId="1" applyFont="1" applyFill="1" applyBorder="1">
      <alignment vertical="center"/>
    </xf>
    <xf numFmtId="0" fontId="7" fillId="14" borderId="1" xfId="0" applyFont="1" applyFill="1" applyBorder="1" applyAlignment="1">
      <alignment vertical="center"/>
    </xf>
    <xf numFmtId="0" fontId="7" fillId="14" borderId="1" xfId="3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 applyProtection="1">
      <alignment wrapText="1"/>
    </xf>
    <xf numFmtId="0" fontId="7" fillId="14" borderId="1" xfId="0" applyFont="1" applyFill="1" applyBorder="1" applyAlignment="1" applyProtection="1"/>
    <xf numFmtId="0" fontId="8" fillId="7" borderId="1" xfId="0" applyFont="1" applyFill="1" applyBorder="1" applyAlignment="1">
      <alignment horizontal="center" vertical="top" wrapText="1"/>
    </xf>
    <xf numFmtId="0" fontId="7" fillId="17" borderId="1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vertical="center" wrapText="1"/>
    </xf>
    <xf numFmtId="0" fontId="7" fillId="17" borderId="1" xfId="3" applyFont="1" applyFill="1" applyBorder="1" applyAlignment="1">
      <alignment horizontal="left" vertical="center" wrapText="1"/>
    </xf>
    <xf numFmtId="0" fontId="21" fillId="0" borderId="0" xfId="0" applyFont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11" fillId="15" borderId="1" xfId="2" quotePrefix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/>
    <xf numFmtId="0" fontId="9" fillId="0" borderId="0" xfId="0" applyFont="1"/>
    <xf numFmtId="0" fontId="7" fillId="5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3" fontId="7" fillId="16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>
      <alignment vertical="center"/>
    </xf>
    <xf numFmtId="0" fontId="8" fillId="7" borderId="1" xfId="7" applyFont="1" applyFill="1" applyBorder="1" applyAlignment="1" applyProtection="1">
      <alignment horizontal="center" vertical="center" wrapText="1"/>
    </xf>
    <xf numFmtId="0" fontId="7" fillId="7" borderId="1" xfId="7" quotePrefix="1" applyFont="1" applyFill="1" applyBorder="1" applyAlignment="1">
      <alignment horizontal="center" vertical="center"/>
    </xf>
    <xf numFmtId="0" fontId="8" fillId="5" borderId="1" xfId="7" quotePrefix="1" applyFont="1" applyFill="1" applyBorder="1" applyAlignment="1">
      <alignment horizontal="center" vertical="center"/>
    </xf>
    <xf numFmtId="3" fontId="8" fillId="0" borderId="1" xfId="10" applyFont="1" applyFill="1" applyBorder="1" applyAlignment="1">
      <alignment horizontal="right" vertical="center"/>
      <protection locked="0"/>
    </xf>
    <xf numFmtId="3" fontId="8" fillId="7" borderId="1" xfId="10" applyFont="1" applyFill="1" applyBorder="1" applyAlignment="1">
      <alignment horizontal="right" vertical="center"/>
      <protection locked="0"/>
    </xf>
    <xf numFmtId="0" fontId="7" fillId="11" borderId="1" xfId="7" quotePrefix="1" applyFont="1" applyFill="1" applyBorder="1" applyAlignment="1">
      <alignment horizontal="center" vertical="center"/>
    </xf>
    <xf numFmtId="3" fontId="7" fillId="0" borderId="1" xfId="10" applyFont="1" applyFill="1" applyBorder="1" applyAlignment="1">
      <alignment horizontal="right" vertical="center"/>
      <protection locked="0"/>
    </xf>
    <xf numFmtId="3" fontId="7" fillId="7" borderId="1" xfId="10" applyFont="1" applyFill="1" applyBorder="1" applyAlignment="1">
      <alignment horizontal="right" vertical="center"/>
      <protection locked="0"/>
    </xf>
    <xf numFmtId="3" fontId="24" fillId="7" borderId="1" xfId="10" applyFont="1" applyFill="1" applyBorder="1" applyAlignment="1">
      <alignment horizontal="right" vertical="center"/>
      <protection locked="0"/>
    </xf>
    <xf numFmtId="0" fontId="28" fillId="0" borderId="0" xfId="1" applyFont="1" applyAlignment="1">
      <alignment vertical="center"/>
    </xf>
    <xf numFmtId="0" fontId="28" fillId="0" borderId="0" xfId="0" applyFont="1"/>
    <xf numFmtId="9" fontId="8" fillId="7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43" fontId="7" fillId="0" borderId="0" xfId="0" applyNumberFormat="1" applyFont="1"/>
    <xf numFmtId="10" fontId="10" fillId="0" borderId="1" xfId="6" applyNumberFormat="1" applyFont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0" fontId="7" fillId="0" borderId="1" xfId="1" applyFont="1" applyBorder="1" applyAlignment="1" applyProtection="1">
      <alignment horizontal="center"/>
    </xf>
    <xf numFmtId="3" fontId="29" fillId="0" borderId="0" xfId="0" applyNumberFormat="1" applyFont="1"/>
    <xf numFmtId="0" fontId="29" fillId="0" borderId="0" xfId="0" applyFont="1" applyAlignment="1">
      <alignment wrapText="1"/>
    </xf>
    <xf numFmtId="37" fontId="29" fillId="0" borderId="0" xfId="0" applyNumberFormat="1" applyFont="1"/>
    <xf numFmtId="0" fontId="29" fillId="0" borderId="0" xfId="0" applyFont="1" applyFill="1"/>
    <xf numFmtId="166" fontId="7" fillId="0" borderId="0" xfId="5" applyNumberFormat="1" applyFont="1"/>
    <xf numFmtId="166" fontId="29" fillId="0" borderId="0" xfId="5" applyNumberFormat="1" applyFont="1"/>
    <xf numFmtId="0" fontId="10" fillId="0" borderId="0" xfId="0" applyFont="1" applyAlignment="1">
      <alignment wrapText="1"/>
    </xf>
    <xf numFmtId="0" fontId="7" fillId="0" borderId="0" xfId="20" applyFont="1" applyAlignment="1">
      <alignment vertical="center" wrapText="1"/>
    </xf>
    <xf numFmtId="0" fontId="7" fillId="0" borderId="0" xfId="20" applyFont="1"/>
    <xf numFmtId="0" fontId="7" fillId="0" borderId="0" xfId="20" applyFont="1" applyBorder="1"/>
    <xf numFmtId="0" fontId="7" fillId="0" borderId="0" xfId="20" applyFont="1" applyBorder="1" applyAlignment="1"/>
    <xf numFmtId="0" fontId="7" fillId="0" borderId="0" xfId="20" applyFont="1" applyAlignment="1">
      <alignment vertical="center"/>
    </xf>
    <xf numFmtId="0" fontId="8" fillId="0" borderId="0" xfId="20" applyFont="1"/>
    <xf numFmtId="0" fontId="7" fillId="5" borderId="0" xfId="20" applyFont="1" applyFill="1"/>
    <xf numFmtId="166" fontId="7" fillId="0" borderId="0" xfId="5" applyNumberFormat="1" applyFont="1" applyAlignment="1">
      <alignment vertical="center"/>
    </xf>
    <xf numFmtId="43" fontId="10" fillId="0" borderId="0" xfId="0" applyNumberFormat="1" applyFont="1"/>
    <xf numFmtId="10" fontId="9" fillId="0" borderId="1" xfId="6" applyNumberFormat="1" applyFont="1" applyBorder="1" applyAlignment="1">
      <alignment horizontal="right" vertical="center" wrapText="1"/>
    </xf>
    <xf numFmtId="37" fontId="7" fillId="0" borderId="0" xfId="0" applyNumberFormat="1" applyFont="1"/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horizontal="center" vertical="center" wrapText="1"/>
    </xf>
    <xf numFmtId="165" fontId="7" fillId="0" borderId="1" xfId="5" applyNumberFormat="1" applyFont="1" applyFill="1" applyBorder="1" applyAlignment="1" applyProtection="1">
      <alignment horizontal="right" wrapText="1"/>
    </xf>
    <xf numFmtId="0" fontId="7" fillId="5" borderId="1" xfId="1" applyFont="1" applyFill="1" applyBorder="1" applyAlignment="1" applyProtection="1">
      <alignment wrapText="1"/>
    </xf>
    <xf numFmtId="0" fontId="7" fillId="0" borderId="1" xfId="1" applyFont="1" applyBorder="1" applyAlignment="1" applyProtection="1">
      <alignment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6" borderId="1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10" fontId="7" fillId="0" borderId="1" xfId="5" applyNumberFormat="1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right" vertical="center" wrapText="1"/>
    </xf>
    <xf numFmtId="10" fontId="7" fillId="0" borderId="9" xfId="5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/>
    </xf>
    <xf numFmtId="166" fontId="7" fillId="5" borderId="1" xfId="5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justify" vertical="center"/>
    </xf>
    <xf numFmtId="37" fontId="8" fillId="0" borderId="1" xfId="11" applyNumberFormat="1" applyFont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2"/>
    </xf>
    <xf numFmtId="43" fontId="7" fillId="0" borderId="0" xfId="5" applyFont="1"/>
    <xf numFmtId="10" fontId="10" fillId="0" borderId="0" xfId="6" applyNumberFormat="1" applyFont="1" applyAlignment="1">
      <alignment horizontal="right"/>
    </xf>
    <xf numFmtId="10" fontId="7" fillId="0" borderId="1" xfId="5" applyNumberFormat="1" applyFont="1" applyFill="1" applyBorder="1" applyAlignment="1" applyProtection="1">
      <alignment horizontal="right" wrapText="1"/>
    </xf>
    <xf numFmtId="0" fontId="10" fillId="0" borderId="0" xfId="0" applyFont="1" applyBorder="1" applyAlignment="1">
      <alignment horizontal="center" vertical="center" wrapText="1"/>
    </xf>
    <xf numFmtId="172" fontId="7" fillId="0" borderId="1" xfId="0" applyNumberFormat="1" applyFont="1" applyBorder="1" applyAlignment="1">
      <alignment horizontal="right" vertical="center"/>
    </xf>
    <xf numFmtId="166" fontId="7" fillId="0" borderId="1" xfId="5" applyNumberFormat="1" applyFont="1" applyBorder="1" applyAlignment="1">
      <alignment vertical="center" wrapText="1"/>
    </xf>
    <xf numFmtId="166" fontId="8" fillId="0" borderId="1" xfId="5" applyNumberFormat="1" applyFont="1" applyBorder="1" applyAlignment="1">
      <alignment vertical="center" wrapText="1"/>
    </xf>
    <xf numFmtId="166" fontId="10" fillId="0" borderId="1" xfId="5" applyNumberFormat="1" applyFont="1" applyBorder="1" applyAlignment="1">
      <alignment vertical="center" wrapText="1"/>
    </xf>
    <xf numFmtId="166" fontId="10" fillId="0" borderId="1" xfId="5" applyNumberFormat="1" applyFont="1" applyFill="1" applyBorder="1" applyAlignment="1">
      <alignment vertical="center" wrapText="1"/>
    </xf>
    <xf numFmtId="43" fontId="8" fillId="5" borderId="1" xfId="5" applyFont="1" applyFill="1" applyBorder="1" applyAlignment="1">
      <alignment vertical="center" wrapText="1"/>
    </xf>
    <xf numFmtId="166" fontId="8" fillId="5" borderId="1" xfId="5" applyNumberFormat="1" applyFont="1" applyFill="1" applyBorder="1" applyAlignment="1">
      <alignment vertical="center" wrapText="1"/>
    </xf>
    <xf numFmtId="169" fontId="8" fillId="5" borderId="1" xfId="5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6" fontId="9" fillId="0" borderId="1" xfId="5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6" fontId="8" fillId="5" borderId="1" xfId="5" applyNumberFormat="1" applyFont="1" applyFill="1" applyBorder="1" applyAlignment="1">
      <alignment horizontal="right" vertical="center" wrapText="1"/>
    </xf>
    <xf numFmtId="166" fontId="8" fillId="0" borderId="1" xfId="5" applyNumberFormat="1" applyFont="1" applyFill="1" applyBorder="1" applyAlignment="1">
      <alignment horizontal="right" vertical="center" wrapText="1"/>
    </xf>
    <xf numFmtId="166" fontId="7" fillId="0" borderId="0" xfId="20" applyNumberFormat="1" applyFont="1" applyBorder="1" applyAlignment="1">
      <alignment vertical="center"/>
    </xf>
    <xf numFmtId="0" fontId="7" fillId="0" borderId="0" xfId="20" applyFont="1" applyBorder="1" applyAlignment="1">
      <alignment vertical="center"/>
    </xf>
    <xf numFmtId="166" fontId="7" fillId="0" borderId="0" xfId="20" applyNumberFormat="1" applyFont="1" applyFill="1" applyBorder="1" applyAlignment="1">
      <alignment vertical="center"/>
    </xf>
    <xf numFmtId="0" fontId="7" fillId="0" borderId="0" xfId="20" applyFont="1" applyBorder="1" applyAlignment="1">
      <alignment vertical="center" wrapText="1"/>
    </xf>
    <xf numFmtId="0" fontId="20" fillId="0" borderId="0" xfId="20" applyFont="1"/>
    <xf numFmtId="0" fontId="7" fillId="0" borderId="1" xfId="20" applyFont="1" applyBorder="1" applyAlignment="1">
      <alignment horizontal="center" vertical="center" wrapText="1"/>
    </xf>
    <xf numFmtId="166" fontId="7" fillId="5" borderId="1" xfId="5" applyNumberFormat="1" applyFont="1" applyFill="1" applyBorder="1" applyAlignment="1">
      <alignment horizontal="center" vertical="center" wrapText="1"/>
    </xf>
    <xf numFmtId="0" fontId="7" fillId="22" borderId="1" xfId="20" applyFont="1" applyFill="1" applyBorder="1" applyAlignment="1">
      <alignment horizontal="center" vertical="center" wrapText="1"/>
    </xf>
    <xf numFmtId="0" fontId="7" fillId="5" borderId="1" xfId="20" applyFont="1" applyFill="1" applyBorder="1" applyAlignment="1">
      <alignment horizontal="center" vertical="center" wrapText="1"/>
    </xf>
    <xf numFmtId="0" fontId="7" fillId="22" borderId="1" xfId="20" applyFont="1" applyFill="1" applyBorder="1" applyAlignment="1">
      <alignment vertical="center"/>
    </xf>
    <xf numFmtId="0" fontId="7" fillId="0" borderId="1" xfId="20" applyFont="1" applyBorder="1" applyAlignment="1">
      <alignment vertical="center" wrapText="1"/>
    </xf>
    <xf numFmtId="0" fontId="8" fillId="0" borderId="0" xfId="20" applyFont="1" applyAlignment="1">
      <alignment vertical="center"/>
    </xf>
    <xf numFmtId="0" fontId="7" fillId="8" borderId="7" xfId="20" applyFont="1" applyFill="1" applyBorder="1" applyAlignment="1">
      <alignment vertical="center" wrapText="1"/>
    </xf>
    <xf numFmtId="0" fontId="7" fillId="8" borderId="6" xfId="20" applyFont="1" applyFill="1" applyBorder="1" applyAlignment="1">
      <alignment vertical="center" wrapText="1"/>
    </xf>
    <xf numFmtId="0" fontId="7" fillId="8" borderId="7" xfId="20" applyFont="1" applyFill="1" applyBorder="1" applyAlignment="1">
      <alignment vertical="center"/>
    </xf>
    <xf numFmtId="0" fontId="7" fillId="8" borderId="11" xfId="20" applyFont="1" applyFill="1" applyBorder="1" applyAlignment="1">
      <alignment vertical="center" wrapText="1"/>
    </xf>
    <xf numFmtId="0" fontId="7" fillId="8" borderId="12" xfId="20" applyFont="1" applyFill="1" applyBorder="1" applyAlignment="1">
      <alignment vertical="center" wrapText="1"/>
    </xf>
    <xf numFmtId="0" fontId="7" fillId="8" borderId="5" xfId="20" applyFont="1" applyFill="1" applyBorder="1" applyAlignment="1">
      <alignment vertical="center" wrapText="1"/>
    </xf>
    <xf numFmtId="0" fontId="7" fillId="8" borderId="4" xfId="20" applyFont="1" applyFill="1" applyBorder="1" applyAlignment="1">
      <alignment vertical="center" wrapText="1"/>
    </xf>
    <xf numFmtId="0" fontId="8" fillId="8" borderId="6" xfId="20" applyFont="1" applyFill="1" applyBorder="1" applyAlignment="1">
      <alignment vertical="center" wrapText="1"/>
    </xf>
    <xf numFmtId="0" fontId="8" fillId="8" borderId="12" xfId="20" applyFont="1" applyFill="1" applyBorder="1" applyAlignment="1">
      <alignment vertical="center" wrapText="1"/>
    </xf>
    <xf numFmtId="0" fontId="8" fillId="8" borderId="11" xfId="20" applyFont="1" applyFill="1" applyBorder="1" applyAlignment="1">
      <alignment vertical="center" wrapText="1"/>
    </xf>
    <xf numFmtId="0" fontId="8" fillId="8" borderId="0" xfId="20" applyFont="1" applyFill="1" applyBorder="1" applyAlignment="1">
      <alignment vertical="top" wrapText="1"/>
    </xf>
    <xf numFmtId="0" fontId="8" fillId="8" borderId="4" xfId="20" applyFont="1" applyFill="1" applyBorder="1" applyAlignment="1">
      <alignment vertical="center" wrapText="1"/>
    </xf>
    <xf numFmtId="0" fontId="8" fillId="8" borderId="5" xfId="20" applyFont="1" applyFill="1" applyBorder="1" applyAlignment="1">
      <alignment vertical="center" wrapText="1"/>
    </xf>
    <xf numFmtId="0" fontId="8" fillId="8" borderId="2" xfId="20" applyFont="1" applyFill="1" applyBorder="1" applyAlignment="1">
      <alignment horizontal="center" vertical="center" wrapText="1"/>
    </xf>
    <xf numFmtId="0" fontId="8" fillId="8" borderId="23" xfId="20" applyFont="1" applyFill="1" applyBorder="1" applyAlignment="1">
      <alignment vertical="center" wrapText="1"/>
    </xf>
    <xf numFmtId="0" fontId="8" fillId="8" borderId="1" xfId="20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left" vertical="center" wrapText="1" indent="1"/>
    </xf>
    <xf numFmtId="0" fontId="7" fillId="0" borderId="1" xfId="20" applyFont="1" applyBorder="1" applyAlignment="1">
      <alignment horizontal="left" vertical="center" wrapText="1" indent="3"/>
    </xf>
    <xf numFmtId="0" fontId="7" fillId="0" borderId="1" xfId="20" applyFont="1" applyBorder="1" applyAlignment="1">
      <alignment horizontal="left" vertical="center" wrapText="1" indent="6"/>
    </xf>
    <xf numFmtId="0" fontId="7" fillId="5" borderId="1" xfId="20" applyFont="1" applyFill="1" applyBorder="1" applyAlignment="1">
      <alignment vertical="center" wrapText="1"/>
    </xf>
    <xf numFmtId="0" fontId="7" fillId="0" borderId="1" xfId="20" applyFont="1" applyBorder="1" applyAlignment="1">
      <alignment horizontal="left" vertical="center" wrapText="1" indent="5"/>
    </xf>
    <xf numFmtId="0" fontId="11" fillId="0" borderId="0" xfId="20" applyFont="1" applyAlignment="1">
      <alignment vertical="center"/>
    </xf>
    <xf numFmtId="37" fontId="7" fillId="0" borderId="0" xfId="20" applyNumberFormat="1" applyFont="1"/>
    <xf numFmtId="0" fontId="8" fillId="0" borderId="1" xfId="20" applyFont="1" applyBorder="1" applyAlignment="1">
      <alignment horizontal="center" vertical="center" wrapText="1"/>
    </xf>
    <xf numFmtId="0" fontId="8" fillId="0" borderId="1" xfId="20" applyFont="1" applyBorder="1" applyAlignment="1">
      <alignment vertical="center" wrapText="1"/>
    </xf>
    <xf numFmtId="0" fontId="7" fillId="8" borderId="14" xfId="20" applyFont="1" applyFill="1" applyBorder="1"/>
    <xf numFmtId="0" fontId="15" fillId="0" borderId="0" xfId="20" applyFont="1"/>
    <xf numFmtId="166" fontId="7" fillId="0" borderId="1" xfId="5" applyNumberFormat="1" applyFont="1" applyFill="1" applyBorder="1" applyAlignment="1">
      <alignment vertical="center" wrapText="1"/>
    </xf>
    <xf numFmtId="166" fontId="8" fillId="0" borderId="1" xfId="5" applyNumberFormat="1" applyFont="1" applyFill="1" applyBorder="1" applyAlignment="1">
      <alignment vertical="center" wrapText="1"/>
    </xf>
    <xf numFmtId="0" fontId="34" fillId="6" borderId="1" xfId="20" applyFont="1" applyFill="1" applyBorder="1" applyAlignment="1">
      <alignment horizontal="left" vertical="center" wrapText="1" indent="2"/>
    </xf>
    <xf numFmtId="0" fontId="13" fillId="0" borderId="1" xfId="20" applyFont="1" applyBorder="1" applyAlignment="1">
      <alignment vertical="center" wrapText="1"/>
    </xf>
    <xf numFmtId="166" fontId="7" fillId="5" borderId="1" xfId="5" applyNumberFormat="1" applyFont="1" applyFill="1" applyBorder="1" applyAlignment="1">
      <alignment vertical="center" wrapText="1"/>
    </xf>
    <xf numFmtId="0" fontId="7" fillId="24" borderId="1" xfId="0" applyFont="1" applyFill="1" applyBorder="1" applyAlignment="1">
      <alignment vertical="center" wrapText="1"/>
    </xf>
    <xf numFmtId="0" fontId="7" fillId="0" borderId="1" xfId="20" applyFont="1" applyBorder="1" applyAlignment="1">
      <alignment horizontal="left" vertical="center" wrapText="1" indent="2"/>
    </xf>
    <xf numFmtId="0" fontId="7" fillId="6" borderId="1" xfId="20" applyFont="1" applyFill="1" applyBorder="1" applyAlignment="1">
      <alignment horizontal="left" vertical="center" wrapText="1" indent="2"/>
    </xf>
    <xf numFmtId="0" fontId="8" fillId="8" borderId="7" xfId="20" applyFont="1" applyFill="1" applyBorder="1"/>
    <xf numFmtId="0" fontId="8" fillId="8" borderId="6" xfId="20" applyFont="1" applyFill="1" applyBorder="1"/>
    <xf numFmtId="0" fontId="8" fillId="8" borderId="11" xfId="20" applyFont="1" applyFill="1" applyBorder="1"/>
    <xf numFmtId="0" fontId="8" fillId="8" borderId="5" xfId="20" applyFont="1" applyFill="1" applyBorder="1"/>
    <xf numFmtId="0" fontId="7" fillId="0" borderId="0" xfId="20" applyFont="1" applyAlignment="1">
      <alignment wrapText="1"/>
    </xf>
    <xf numFmtId="0" fontId="8" fillId="5" borderId="0" xfId="20" applyFont="1" applyFill="1" applyBorder="1" applyAlignment="1">
      <alignment horizontal="center" vertical="center" wrapText="1"/>
    </xf>
    <xf numFmtId="0" fontId="8" fillId="5" borderId="0" xfId="20" applyFont="1" applyFill="1" applyBorder="1" applyAlignment="1">
      <alignment vertical="center" wrapText="1"/>
    </xf>
    <xf numFmtId="3" fontId="8" fillId="5" borderId="0" xfId="20" applyNumberFormat="1" applyFont="1" applyFill="1" applyBorder="1" applyAlignment="1">
      <alignment vertical="center" wrapText="1"/>
    </xf>
    <xf numFmtId="37" fontId="8" fillId="5" borderId="0" xfId="20" applyNumberFormat="1" applyFont="1" applyFill="1" applyBorder="1" applyAlignment="1">
      <alignment vertical="center" wrapText="1"/>
    </xf>
    <xf numFmtId="0" fontId="8" fillId="5" borderId="0" xfId="20" applyFont="1" applyFill="1"/>
    <xf numFmtId="0" fontId="8" fillId="5" borderId="1" xfId="20" applyFont="1" applyFill="1" applyBorder="1" applyAlignment="1">
      <alignment horizontal="center" vertical="center" wrapText="1"/>
    </xf>
    <xf numFmtId="0" fontId="8" fillId="5" borderId="1" xfId="20" applyFont="1" applyFill="1" applyBorder="1" applyAlignment="1">
      <alignment vertical="center" wrapText="1"/>
    </xf>
    <xf numFmtId="0" fontId="8" fillId="8" borderId="11" xfId="20" applyFont="1" applyFill="1" applyBorder="1" applyAlignment="1">
      <alignment horizontal="center" vertical="center" wrapText="1"/>
    </xf>
    <xf numFmtId="0" fontId="8" fillId="8" borderId="5" xfId="20" applyFont="1" applyFill="1" applyBorder="1" applyAlignment="1">
      <alignment horizontal="center" vertical="center" wrapText="1"/>
    </xf>
    <xf numFmtId="0" fontId="15" fillId="0" borderId="0" xfId="20" applyFont="1" applyAlignment="1">
      <alignment vertical="center"/>
    </xf>
    <xf numFmtId="3" fontId="29" fillId="0" borderId="0" xfId="20" applyNumberFormat="1" applyFont="1"/>
    <xf numFmtId="0" fontId="15" fillId="0" borderId="0" xfId="20" applyFont="1" applyBorder="1" applyAlignment="1"/>
    <xf numFmtId="3" fontId="15" fillId="0" borderId="0" xfId="20" applyNumberFormat="1" applyFont="1" applyBorder="1" applyAlignment="1"/>
    <xf numFmtId="0" fontId="15" fillId="0" borderId="0" xfId="20" applyFont="1" applyAlignment="1">
      <alignment vertical="center" wrapText="1"/>
    </xf>
    <xf numFmtId="0" fontId="29" fillId="0" borderId="0" xfId="20" applyFont="1" applyAlignment="1">
      <alignment horizontal="left"/>
    </xf>
    <xf numFmtId="0" fontId="14" fillId="0" borderId="0" xfId="20" applyFont="1"/>
    <xf numFmtId="166" fontId="15" fillId="0" borderId="0" xfId="5" applyNumberFormat="1" applyFont="1"/>
    <xf numFmtId="166" fontId="8" fillId="21" borderId="1" xfId="5" applyNumberFormat="1" applyFont="1" applyFill="1" applyBorder="1" applyAlignment="1">
      <alignment horizontal="right" vertical="center" wrapText="1"/>
    </xf>
    <xf numFmtId="166" fontId="7" fillId="21" borderId="1" xfId="5" applyNumberFormat="1" applyFont="1" applyFill="1" applyBorder="1" applyAlignment="1">
      <alignment horizontal="right" vertical="center" wrapText="1"/>
    </xf>
    <xf numFmtId="166" fontId="34" fillId="21" borderId="1" xfId="5" applyNumberFormat="1" applyFont="1" applyFill="1" applyBorder="1" applyAlignment="1">
      <alignment horizontal="right" vertical="center" wrapText="1"/>
    </xf>
    <xf numFmtId="0" fontId="8" fillId="8" borderId="7" xfId="20" applyFont="1" applyFill="1" applyBorder="1" applyAlignment="1">
      <alignment vertical="center" wrapText="1"/>
    </xf>
    <xf numFmtId="0" fontId="14" fillId="0" borderId="1" xfId="20" applyFont="1" applyBorder="1" applyAlignment="1">
      <alignment horizontal="center" vertical="center" wrapText="1"/>
    </xf>
    <xf numFmtId="0" fontId="38" fillId="6" borderId="1" xfId="20" applyFont="1" applyFill="1" applyBorder="1" applyAlignment="1">
      <alignment horizontal="center" vertical="center" wrapText="1"/>
    </xf>
    <xf numFmtId="0" fontId="34" fillId="6" borderId="1" xfId="20" applyFont="1" applyFill="1" applyBorder="1" applyAlignment="1">
      <alignment horizontal="left" vertical="center" wrapText="1" indent="1"/>
    </xf>
    <xf numFmtId="0" fontId="34" fillId="6" borderId="1" xfId="20" applyFont="1" applyFill="1" applyBorder="1" applyAlignment="1">
      <alignment vertical="center" wrapText="1"/>
    </xf>
    <xf numFmtId="0" fontId="15" fillId="8" borderId="7" xfId="20" applyFont="1" applyFill="1" applyBorder="1" applyAlignment="1">
      <alignment vertical="center" wrapText="1"/>
    </xf>
    <xf numFmtId="0" fontId="15" fillId="8" borderId="6" xfId="20" applyFont="1" applyFill="1" applyBorder="1" applyAlignment="1">
      <alignment vertical="center" wrapText="1"/>
    </xf>
    <xf numFmtId="0" fontId="15" fillId="8" borderId="11" xfId="20" applyFont="1" applyFill="1" applyBorder="1" applyAlignment="1">
      <alignment vertical="center" wrapText="1"/>
    </xf>
    <xf numFmtId="0" fontId="15" fillId="8" borderId="12" xfId="20" applyFont="1" applyFill="1" applyBorder="1" applyAlignment="1">
      <alignment vertical="center" wrapText="1"/>
    </xf>
    <xf numFmtId="0" fontId="15" fillId="8" borderId="5" xfId="20" applyFont="1" applyFill="1" applyBorder="1" applyAlignment="1">
      <alignment vertical="center" wrapText="1"/>
    </xf>
    <xf numFmtId="0" fontId="15" fillId="8" borderId="4" xfId="20" applyFont="1" applyFill="1" applyBorder="1" applyAlignment="1">
      <alignment vertical="center" wrapText="1"/>
    </xf>
    <xf numFmtId="0" fontId="14" fillId="8" borderId="7" xfId="20" applyFont="1" applyFill="1" applyBorder="1" applyAlignment="1">
      <alignment vertical="center" wrapText="1"/>
    </xf>
    <xf numFmtId="0" fontId="14" fillId="8" borderId="6" xfId="20" applyFont="1" applyFill="1" applyBorder="1" applyAlignment="1">
      <alignment vertical="center" wrapText="1"/>
    </xf>
    <xf numFmtId="0" fontId="14" fillId="8" borderId="11" xfId="20" applyFont="1" applyFill="1" applyBorder="1" applyAlignment="1">
      <alignment vertical="center" wrapText="1"/>
    </xf>
    <xf numFmtId="0" fontId="14" fillId="8" borderId="12" xfId="20" applyFont="1" applyFill="1" applyBorder="1" applyAlignment="1">
      <alignment vertical="center" wrapText="1"/>
    </xf>
    <xf numFmtId="0" fontId="14" fillId="8" borderId="5" xfId="20" applyFont="1" applyFill="1" applyBorder="1" applyAlignment="1">
      <alignment vertical="center" wrapText="1"/>
    </xf>
    <xf numFmtId="0" fontId="14" fillId="8" borderId="4" xfId="20" applyFont="1" applyFill="1" applyBorder="1" applyAlignment="1">
      <alignment vertical="center" wrapText="1"/>
    </xf>
    <xf numFmtId="166" fontId="37" fillId="21" borderId="1" xfId="5" applyNumberFormat="1" applyFont="1" applyFill="1" applyBorder="1" applyAlignment="1">
      <alignment vertical="center" wrapText="1"/>
    </xf>
    <xf numFmtId="0" fontId="10" fillId="0" borderId="0" xfId="20" applyFont="1" applyBorder="1" applyAlignment="1">
      <alignment vertical="center" wrapText="1"/>
    </xf>
    <xf numFmtId="0" fontId="15" fillId="0" borderId="0" xfId="20" applyFont="1" applyBorder="1" applyAlignment="1">
      <alignment vertical="center" wrapText="1"/>
    </xf>
    <xf numFmtId="0" fontId="9" fillId="0" borderId="0" xfId="20" applyFont="1" applyBorder="1" applyAlignment="1">
      <alignment vertical="center"/>
    </xf>
    <xf numFmtId="0" fontId="10" fillId="0" borderId="0" xfId="20" applyFont="1" applyBorder="1" applyAlignment="1">
      <alignment vertical="center"/>
    </xf>
    <xf numFmtId="0" fontId="37" fillId="0" borderId="1" xfId="20" applyFont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vertical="center" wrapText="1"/>
    </xf>
    <xf numFmtId="166" fontId="9" fillId="21" borderId="1" xfId="5" applyNumberFormat="1" applyFont="1" applyFill="1" applyBorder="1" applyAlignment="1">
      <alignment vertical="center" wrapText="1"/>
    </xf>
    <xf numFmtId="166" fontId="10" fillId="21" borderId="1" xfId="5" applyNumberFormat="1" applyFont="1" applyFill="1" applyBorder="1" applyAlignment="1">
      <alignment vertical="center" wrapText="1"/>
    </xf>
    <xf numFmtId="3" fontId="7" fillId="0" borderId="1" xfId="20" applyNumberFormat="1" applyFont="1" applyFill="1" applyBorder="1" applyAlignment="1">
      <alignment vertical="center"/>
    </xf>
    <xf numFmtId="0" fontId="15" fillId="0" borderId="0" xfId="20" applyFont="1" applyAlignment="1">
      <alignment horizontal="right"/>
    </xf>
    <xf numFmtId="0" fontId="8" fillId="8" borderId="23" xfId="2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6" fontId="7" fillId="0" borderId="1" xfId="5" applyNumberFormat="1" applyFont="1" applyFill="1" applyBorder="1" applyAlignment="1" applyProtection="1">
      <alignment wrapText="1"/>
    </xf>
    <xf numFmtId="166" fontId="7" fillId="0" borderId="1" xfId="5" applyNumberFormat="1" applyFont="1" applyFill="1" applyBorder="1" applyAlignment="1" applyProtection="1"/>
    <xf numFmtId="10" fontId="7" fillId="0" borderId="1" xfId="1" applyNumberFormat="1" applyFont="1" applyFill="1" applyBorder="1" applyAlignment="1" applyProtection="1">
      <alignment wrapText="1"/>
    </xf>
    <xf numFmtId="172" fontId="7" fillId="0" borderId="1" xfId="1" applyNumberFormat="1" applyFont="1" applyFill="1" applyBorder="1" applyAlignment="1" applyProtection="1">
      <alignment wrapText="1"/>
    </xf>
    <xf numFmtId="166" fontId="7" fillId="0" borderId="1" xfId="5" applyNumberFormat="1" applyFont="1" applyFill="1" applyBorder="1" applyAlignment="1" applyProtection="1">
      <alignment horizontal="right" wrapText="1"/>
    </xf>
    <xf numFmtId="166" fontId="7" fillId="0" borderId="1" xfId="5" applyNumberFormat="1" applyFont="1" applyBorder="1"/>
    <xf numFmtId="166" fontId="8" fillId="0" borderId="1" xfId="5" applyNumberFormat="1" applyFont="1" applyBorder="1"/>
    <xf numFmtId="0" fontId="34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9" fillId="0" borderId="0" xfId="0" applyFont="1"/>
    <xf numFmtId="0" fontId="7" fillId="0" borderId="0" xfId="0" applyFont="1" applyBorder="1"/>
    <xf numFmtId="0" fontId="7" fillId="0" borderId="8" xfId="0" applyFont="1" applyBorder="1" applyAlignment="1">
      <alignment horizontal="center" vertical="center" wrapText="1"/>
    </xf>
    <xf numFmtId="166" fontId="7" fillId="6" borderId="1" xfId="5" applyNumberFormat="1" applyFont="1" applyFill="1" applyBorder="1" applyAlignment="1">
      <alignment vertical="center" wrapText="1"/>
    </xf>
    <xf numFmtId="166" fontId="7" fillId="6" borderId="1" xfId="5" applyNumberFormat="1" applyFont="1" applyFill="1" applyBorder="1" applyAlignment="1">
      <alignment horizontal="right" vertical="center"/>
    </xf>
    <xf numFmtId="166" fontId="7" fillId="0" borderId="1" xfId="5" applyNumberFormat="1" applyFont="1" applyFill="1" applyBorder="1" applyAlignment="1">
      <alignment horizontal="right" vertical="center"/>
    </xf>
    <xf numFmtId="166" fontId="8" fillId="6" borderId="1" xfId="5" applyNumberFormat="1" applyFont="1" applyFill="1" applyBorder="1" applyAlignment="1">
      <alignment vertical="center" wrapText="1"/>
    </xf>
    <xf numFmtId="166" fontId="8" fillId="0" borderId="1" xfId="5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8" fillId="6" borderId="1" xfId="0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43" fontId="8" fillId="7" borderId="1" xfId="5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/>
    </xf>
    <xf numFmtId="10" fontId="7" fillId="6" borderId="1" xfId="6" applyNumberFormat="1" applyFont="1" applyFill="1" applyBorder="1" applyAlignment="1">
      <alignment horizontal="right" vertical="center"/>
    </xf>
    <xf numFmtId="166" fontId="8" fillId="6" borderId="1" xfId="5" applyNumberFormat="1" applyFont="1" applyFill="1" applyBorder="1" applyAlignment="1">
      <alignment horizontal="right" vertical="center"/>
    </xf>
    <xf numFmtId="10" fontId="8" fillId="6" borderId="1" xfId="6" applyNumberFormat="1" applyFont="1" applyFill="1" applyBorder="1" applyAlignment="1">
      <alignment horizontal="right" vertical="center"/>
    </xf>
    <xf numFmtId="166" fontId="7" fillId="5" borderId="1" xfId="5" applyNumberFormat="1" applyFont="1" applyFill="1" applyBorder="1" applyAlignment="1">
      <alignment vertical="center"/>
    </xf>
    <xf numFmtId="0" fontId="8" fillId="0" borderId="0" xfId="0" applyFont="1" applyAlignment="1">
      <alignment wrapText="1"/>
    </xf>
    <xf numFmtId="166" fontId="7" fillId="0" borderId="1" xfId="5" applyNumberFormat="1" applyFont="1" applyBorder="1" applyAlignment="1">
      <alignment vertical="center"/>
    </xf>
    <xf numFmtId="166" fontId="8" fillId="0" borderId="1" xfId="5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Border="1" applyAlignment="1">
      <alignment horizontal="right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0" fontId="8" fillId="7" borderId="1" xfId="6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3" fontId="8" fillId="16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5" fillId="8" borderId="1" xfId="0" applyFont="1" applyFill="1" applyBorder="1" applyAlignment="1">
      <alignment vertical="center"/>
    </xf>
    <xf numFmtId="166" fontId="15" fillId="8" borderId="1" xfId="5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6" fontId="15" fillId="0" borderId="1" xfId="5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right" vertical="center"/>
    </xf>
    <xf numFmtId="43" fontId="15" fillId="8" borderId="1" xfId="5" applyFont="1" applyFill="1" applyBorder="1" applyAlignment="1">
      <alignment horizontal="right" vertical="center"/>
    </xf>
    <xf numFmtId="166" fontId="15" fillId="8" borderId="1" xfId="5" applyNumberFormat="1" applyFont="1" applyFill="1" applyBorder="1" applyAlignment="1">
      <alignment horizontal="right" vertical="center"/>
    </xf>
    <xf numFmtId="166" fontId="15" fillId="0" borderId="1" xfId="5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center" vertical="center"/>
    </xf>
    <xf numFmtId="166" fontId="15" fillId="0" borderId="1" xfId="5" applyNumberFormat="1" applyFont="1" applyFill="1" applyBorder="1" applyAlignment="1">
      <alignment horizontal="right" vertical="center"/>
    </xf>
    <xf numFmtId="10" fontId="14" fillId="0" borderId="1" xfId="6" applyNumberFormat="1" applyFont="1" applyFill="1" applyBorder="1" applyAlignment="1">
      <alignment horizontal="right" vertical="center"/>
    </xf>
    <xf numFmtId="43" fontId="15" fillId="0" borderId="1" xfId="5" applyFont="1" applyFill="1" applyBorder="1" applyAlignment="1">
      <alignment horizontal="right" vertical="center"/>
    </xf>
    <xf numFmtId="43" fontId="15" fillId="8" borderId="1" xfId="5" applyFont="1" applyFill="1" applyBorder="1" applyAlignment="1">
      <alignment vertical="center"/>
    </xf>
    <xf numFmtId="43" fontId="15" fillId="0" borderId="1" xfId="5" applyFont="1" applyBorder="1" applyAlignment="1">
      <alignment horizontal="right" vertical="center"/>
    </xf>
    <xf numFmtId="43" fontId="14" fillId="0" borderId="1" xfId="5" applyFont="1" applyFill="1" applyBorder="1" applyAlignment="1">
      <alignment horizontal="right" vertical="center"/>
    </xf>
    <xf numFmtId="43" fontId="15" fillId="0" borderId="1" xfId="5" applyFont="1" applyFill="1" applyBorder="1" applyAlignment="1">
      <alignment vertical="center"/>
    </xf>
    <xf numFmtId="43" fontId="15" fillId="0" borderId="1" xfId="5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 applyProtection="1"/>
    <xf numFmtId="4" fontId="10" fillId="0" borderId="24" xfId="0" applyNumberFormat="1" applyFont="1" applyFill="1" applyBorder="1" applyAlignment="1" applyProtection="1"/>
    <xf numFmtId="43" fontId="10" fillId="0" borderId="24" xfId="5" applyFont="1" applyFill="1" applyBorder="1" applyAlignment="1" applyProtection="1"/>
    <xf numFmtId="0" fontId="7" fillId="0" borderId="29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4" fontId="8" fillId="20" borderId="29" xfId="0" applyNumberFormat="1" applyFont="1" applyFill="1" applyBorder="1" applyAlignment="1" applyProtection="1">
      <alignment horizontal="right" vertical="center" wrapText="1"/>
    </xf>
    <xf numFmtId="0" fontId="8" fillId="8" borderId="29" xfId="0" applyFont="1" applyFill="1" applyBorder="1" applyAlignment="1" applyProtection="1">
      <alignment horizontal="center" vertical="center" wrapText="1"/>
    </xf>
    <xf numFmtId="0" fontId="9" fillId="8" borderId="30" xfId="0" applyFont="1" applyFill="1" applyBorder="1" applyAlignment="1" applyProtection="1"/>
    <xf numFmtId="0" fontId="8" fillId="8" borderId="31" xfId="33" applyFont="1" applyFill="1" applyBorder="1" applyAlignment="1">
      <alignment horizontal="center"/>
    </xf>
    <xf numFmtId="166" fontId="7" fillId="0" borderId="29" xfId="5" applyNumberFormat="1" applyFont="1" applyFill="1" applyBorder="1" applyAlignment="1" applyProtection="1">
      <alignment horizontal="right" vertical="center" wrapText="1"/>
    </xf>
    <xf numFmtId="175" fontId="7" fillId="0" borderId="29" xfId="5" applyNumberFormat="1" applyFont="1" applyFill="1" applyBorder="1" applyAlignment="1" applyProtection="1">
      <alignment horizontal="right" vertical="center" wrapText="1"/>
    </xf>
    <xf numFmtId="166" fontId="9" fillId="0" borderId="1" xfId="5" applyNumberFormat="1" applyFont="1" applyFill="1" applyBorder="1" applyAlignment="1">
      <alignment horizontal="right" vertical="center"/>
    </xf>
    <xf numFmtId="4" fontId="8" fillId="20" borderId="5" xfId="32" applyNumberFormat="1" applyFont="1" applyFill="1" applyBorder="1" applyAlignment="1">
      <alignment horizontal="right" vertical="center"/>
    </xf>
    <xf numFmtId="0" fontId="7" fillId="0" borderId="29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/>
    <xf numFmtId="0" fontId="14" fillId="8" borderId="1" xfId="0" applyFont="1" applyFill="1" applyBorder="1" applyAlignment="1">
      <alignment vertical="center" wrapText="1"/>
    </xf>
    <xf numFmtId="0" fontId="7" fillId="24" borderId="1" xfId="0" applyFont="1" applyFill="1" applyBorder="1" applyAlignment="1">
      <alignment vertical="center" wrapText="1"/>
    </xf>
    <xf numFmtId="166" fontId="14" fillId="0" borderId="1" xfId="5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170" fontId="23" fillId="8" borderId="1" xfId="26" applyNumberFormat="1" applyFont="1" applyFill="1" applyBorder="1" applyAlignment="1">
      <alignment horizontal="center" vertical="center"/>
    </xf>
    <xf numFmtId="0" fontId="23" fillId="8" borderId="1" xfId="26" applyFont="1" applyFill="1" applyBorder="1" applyAlignment="1">
      <alignment horizontal="center" vertical="center"/>
    </xf>
    <xf numFmtId="170" fontId="31" fillId="0" borderId="1" xfId="26" applyNumberFormat="1" applyFont="1" applyBorder="1" applyAlignment="1">
      <alignment vertical="center"/>
    </xf>
    <xf numFmtId="3" fontId="31" fillId="0" borderId="1" xfId="26" applyNumberFormat="1" applyFont="1" applyFill="1" applyBorder="1" applyAlignment="1">
      <alignment vertical="center"/>
    </xf>
    <xf numFmtId="3" fontId="31" fillId="0" borderId="1" xfId="26" applyNumberFormat="1" applyFont="1" applyBorder="1" applyAlignment="1">
      <alignment vertical="center"/>
    </xf>
    <xf numFmtId="166" fontId="9" fillId="0" borderId="1" xfId="5" applyNumberFormat="1" applyFont="1" applyFill="1" applyBorder="1" applyAlignment="1">
      <alignment vertical="center"/>
    </xf>
    <xf numFmtId="166" fontId="10" fillId="0" borderId="1" xfId="5" applyNumberFormat="1" applyFont="1" applyFill="1" applyBorder="1" applyAlignment="1">
      <alignment vertical="center"/>
    </xf>
    <xf numFmtId="166" fontId="7" fillId="10" borderId="1" xfId="5" applyNumberFormat="1" applyFont="1" applyFill="1" applyBorder="1" applyAlignment="1" applyProtection="1"/>
    <xf numFmtId="0" fontId="8" fillId="0" borderId="0" xfId="4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6" fontId="7" fillId="22" borderId="1" xfId="5" applyNumberFormat="1" applyFont="1" applyFill="1" applyBorder="1" applyAlignment="1">
      <alignment vertical="center" wrapText="1"/>
    </xf>
    <xf numFmtId="166" fontId="11" fillId="22" borderId="1" xfId="5" applyNumberFormat="1" applyFont="1" applyFill="1" applyBorder="1" applyAlignment="1">
      <alignment vertical="center" wrapText="1"/>
    </xf>
    <xf numFmtId="0" fontId="8" fillId="0" borderId="0" xfId="28" applyFont="1" applyAlignment="1">
      <alignment vertical="center"/>
    </xf>
    <xf numFmtId="0" fontId="7" fillId="0" borderId="0" xfId="28" applyFont="1"/>
    <xf numFmtId="0" fontId="8" fillId="0" borderId="0" xfId="28" applyFont="1" applyBorder="1" applyAlignment="1">
      <alignment vertical="center" wrapText="1"/>
    </xf>
    <xf numFmtId="0" fontId="7" fillId="0" borderId="0" xfId="28" applyFont="1" applyAlignment="1">
      <alignment vertical="center"/>
    </xf>
    <xf numFmtId="0" fontId="7" fillId="0" borderId="1" xfId="28" applyFont="1" applyBorder="1" applyAlignment="1">
      <alignment horizontal="center" vertical="center" wrapText="1"/>
    </xf>
    <xf numFmtId="0" fontId="34" fillId="0" borderId="1" xfId="28" applyFont="1" applyBorder="1" applyAlignment="1">
      <alignment horizontal="center" vertical="center" wrapText="1"/>
    </xf>
    <xf numFmtId="166" fontId="13" fillId="21" borderId="1" xfId="5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horizontal="left" vertical="center" wrapText="1"/>
    </xf>
    <xf numFmtId="0" fontId="15" fillId="0" borderId="0" xfId="30" applyFont="1"/>
    <xf numFmtId="0" fontId="14" fillId="0" borderId="0" xfId="30" applyFont="1" applyBorder="1" applyAlignment="1">
      <alignment vertical="center" wrapText="1"/>
    </xf>
    <xf numFmtId="0" fontId="15" fillId="0" borderId="1" xfId="30" applyFont="1" applyBorder="1" applyAlignment="1">
      <alignment horizontal="center" vertical="center" wrapText="1"/>
    </xf>
    <xf numFmtId="0" fontId="38" fillId="0" borderId="1" xfId="30" applyFont="1" applyBorder="1" applyAlignment="1">
      <alignment horizontal="center" vertical="center" wrapText="1"/>
    </xf>
    <xf numFmtId="0" fontId="15" fillId="0" borderId="0" xfId="30" applyFont="1" applyAlignment="1">
      <alignment vertical="center"/>
    </xf>
    <xf numFmtId="0" fontId="15" fillId="0" borderId="0" xfId="30" applyFont="1" applyAlignment="1">
      <alignment vertical="center" wrapText="1"/>
    </xf>
    <xf numFmtId="166" fontId="7" fillId="0" borderId="1" xfId="5" applyNumberFormat="1" applyFont="1" applyFill="1" applyBorder="1" applyAlignment="1">
      <alignment horizontal="center" vertical="center" wrapText="1"/>
    </xf>
    <xf numFmtId="0" fontId="8" fillId="0" borderId="0" xfId="3" applyFont="1"/>
    <xf numFmtId="0" fontId="7" fillId="0" borderId="0" xfId="3" applyFont="1"/>
    <xf numFmtId="0" fontId="41" fillId="0" borderId="0" xfId="29" applyFont="1" applyAlignment="1">
      <alignment horizontal="left" vertical="top" wrapText="1"/>
    </xf>
    <xf numFmtId="0" fontId="8" fillId="0" borderId="0" xfId="31" applyFont="1"/>
    <xf numFmtId="0" fontId="7" fillId="0" borderId="0" xfId="3" applyFont="1" applyBorder="1"/>
    <xf numFmtId="0" fontId="7" fillId="0" borderId="1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horizontal="left" vertical="center" wrapText="1" indent="2"/>
    </xf>
    <xf numFmtId="0" fontId="42" fillId="0" borderId="0" xfId="3" applyFont="1" applyBorder="1" applyAlignment="1">
      <alignment horizontal="justify"/>
    </xf>
    <xf numFmtId="0" fontId="7" fillId="0" borderId="0" xfId="3" applyFont="1" applyBorder="1" applyAlignment="1"/>
    <xf numFmtId="0" fontId="43" fillId="0" borderId="0" xfId="30" applyFont="1" applyAlignment="1">
      <alignment vertical="center"/>
    </xf>
    <xf numFmtId="0" fontId="7" fillId="0" borderId="1" xfId="30" applyFont="1" applyBorder="1" applyAlignment="1">
      <alignment horizontal="center" vertical="center" wrapText="1"/>
    </xf>
    <xf numFmtId="0" fontId="34" fillId="0" borderId="1" xfId="30" applyFont="1" applyBorder="1" applyAlignment="1">
      <alignment horizontal="center" vertical="center" wrapText="1"/>
    </xf>
    <xf numFmtId="0" fontId="8" fillId="8" borderId="7" xfId="3" applyFont="1" applyFill="1" applyBorder="1"/>
    <xf numFmtId="0" fontId="8" fillId="8" borderId="6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0" fontId="8" fillId="8" borderId="5" xfId="3" applyFont="1" applyFill="1" applyBorder="1"/>
    <xf numFmtId="0" fontId="8" fillId="8" borderId="4" xfId="3" applyFont="1" applyFill="1" applyBorder="1" applyAlignment="1">
      <alignment horizontal="center" vertical="center" wrapText="1"/>
    </xf>
    <xf numFmtId="0" fontId="8" fillId="8" borderId="5" xfId="3" applyFont="1" applyFill="1" applyBorder="1" applyAlignment="1">
      <alignment horizontal="center" vertical="center" wrapText="1"/>
    </xf>
    <xf numFmtId="0" fontId="8" fillId="8" borderId="1" xfId="31" quotePrefix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6" fontId="7" fillId="0" borderId="1" xfId="5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43" fontId="10" fillId="0" borderId="1" xfId="5" applyFont="1" applyFill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166" fontId="7" fillId="0" borderId="17" xfId="5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6" fontId="8" fillId="0" borderId="18" xfId="5" applyNumberFormat="1" applyFont="1" applyBorder="1" applyAlignment="1">
      <alignment vertical="center" wrapText="1"/>
    </xf>
    <xf numFmtId="166" fontId="7" fillId="0" borderId="18" xfId="5" applyNumberFormat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66" fontId="7" fillId="0" borderId="19" xfId="5" applyNumberFormat="1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166" fontId="8" fillId="13" borderId="1" xfId="5" applyNumberFormat="1" applyFont="1" applyFill="1" applyBorder="1" applyAlignment="1" applyProtection="1"/>
    <xf numFmtId="166" fontId="8" fillId="9" borderId="1" xfId="5" applyNumberFormat="1" applyFont="1" applyFill="1" applyBorder="1" applyAlignment="1" applyProtection="1"/>
    <xf numFmtId="10" fontId="8" fillId="0" borderId="1" xfId="6" applyNumberFormat="1" applyFont="1" applyBorder="1" applyAlignment="1" applyProtection="1"/>
    <xf numFmtId="0" fontId="7" fillId="0" borderId="1" xfId="1" applyFont="1" applyBorder="1">
      <alignment vertical="center"/>
    </xf>
    <xf numFmtId="0" fontId="11" fillId="0" borderId="1" xfId="2" applyFont="1" applyBorder="1">
      <alignment vertical="center"/>
    </xf>
    <xf numFmtId="0" fontId="40" fillId="0" borderId="0" xfId="2" applyFont="1" applyAlignment="1"/>
    <xf numFmtId="166" fontId="10" fillId="0" borderId="1" xfId="5" applyNumberFormat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4" fontId="14" fillId="0" borderId="1" xfId="24" applyFont="1" applyAlignment="1" applyProtection="1"/>
    <xf numFmtId="4" fontId="15" fillId="0" borderId="1" xfId="24" applyFont="1" applyAlignment="1" applyProtection="1"/>
    <xf numFmtId="0" fontId="14" fillId="8" borderId="22" xfId="1" applyFont="1" applyFill="1" applyBorder="1" applyAlignment="1" applyProtection="1">
      <alignment vertical="center"/>
    </xf>
    <xf numFmtId="0" fontId="15" fillId="8" borderId="0" xfId="1" applyFont="1" applyFill="1" applyAlignment="1" applyProtection="1"/>
    <xf numFmtId="0" fontId="15" fillId="8" borderId="0" xfId="1" applyFont="1" applyFill="1" applyBorder="1" applyAlignment="1" applyProtection="1"/>
    <xf numFmtId="0" fontId="15" fillId="8" borderId="23" xfId="1" applyFont="1" applyFill="1" applyBorder="1" applyAlignment="1" applyProtection="1"/>
    <xf numFmtId="0" fontId="15" fillId="0" borderId="1" xfId="1" applyFont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1" borderId="1" xfId="1" applyFont="1" applyFill="1" applyBorder="1" applyAlignment="1" applyProtection="1">
      <alignment wrapText="1"/>
    </xf>
    <xf numFmtId="0" fontId="15" fillId="0" borderId="9" xfId="1" applyFont="1" applyBorder="1" applyAlignment="1" applyProtection="1">
      <alignment vertical="center" wrapText="1"/>
    </xf>
    <xf numFmtId="0" fontId="15" fillId="0" borderId="1" xfId="1" applyFont="1" applyFill="1" applyBorder="1" applyAlignment="1" applyProtection="1">
      <alignment vertical="center" wrapText="1"/>
    </xf>
    <xf numFmtId="166" fontId="15" fillId="0" borderId="1" xfId="5" applyNumberFormat="1" applyFont="1" applyBorder="1" applyAlignment="1" applyProtection="1">
      <alignment vertical="center"/>
    </xf>
    <xf numFmtId="4" fontId="14" fillId="0" borderId="1" xfId="24" applyFont="1" applyProtection="1"/>
    <xf numFmtId="166" fontId="7" fillId="0" borderId="1" xfId="5" applyNumberFormat="1" applyFont="1" applyFill="1" applyBorder="1" applyAlignment="1" applyProtection="1">
      <alignment vertical="center"/>
    </xf>
    <xf numFmtId="4" fontId="15" fillId="0" borderId="1" xfId="24" applyFont="1" applyProtection="1"/>
    <xf numFmtId="0" fontId="15" fillId="1" borderId="1" xfId="1" applyFont="1" applyFill="1" applyBorder="1" applyAlignment="1" applyProtection="1">
      <alignment vertical="center" wrapText="1"/>
    </xf>
    <xf numFmtId="0" fontId="7" fillId="0" borderId="0" xfId="1" applyFont="1" applyFill="1" applyBorder="1">
      <alignment vertical="center"/>
    </xf>
    <xf numFmtId="43" fontId="8" fillId="0" borderId="1" xfId="5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43" fontId="7" fillId="0" borderId="1" xfId="5" applyFont="1" applyFill="1" applyBorder="1" applyAlignment="1">
      <alignment horizontal="center" vertical="center"/>
    </xf>
    <xf numFmtId="10" fontId="7" fillId="0" borderId="1" xfId="6" applyNumberFormat="1" applyFont="1" applyFill="1" applyBorder="1" applyAlignment="1">
      <alignment horizontal="right" vertical="center"/>
    </xf>
    <xf numFmtId="10" fontId="8" fillId="0" borderId="1" xfId="6" applyNumberFormat="1" applyFont="1" applyFill="1" applyBorder="1" applyAlignment="1">
      <alignment horizontal="right" vertical="center"/>
    </xf>
    <xf numFmtId="10" fontId="8" fillId="0" borderId="1" xfId="6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8" borderId="1" xfId="20" applyFont="1" applyFill="1" applyBorder="1" applyAlignment="1">
      <alignment horizontal="center" vertical="center" wrapText="1"/>
    </xf>
    <xf numFmtId="0" fontId="8" fillId="8" borderId="11" xfId="20" applyFont="1" applyFill="1" applyBorder="1" applyAlignment="1">
      <alignment horizontal="center" vertical="center" wrapText="1"/>
    </xf>
    <xf numFmtId="0" fontId="8" fillId="8" borderId="5" xfId="20" applyFont="1" applyFill="1" applyBorder="1" applyAlignment="1">
      <alignment horizontal="center" vertical="center" wrapText="1"/>
    </xf>
    <xf numFmtId="0" fontId="7" fillId="0" borderId="0" xfId="20" applyFont="1"/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5" fillId="0" borderId="0" xfId="20" applyFont="1" applyFill="1"/>
    <xf numFmtId="43" fontId="15" fillId="0" borderId="0" xfId="5" applyFont="1" applyFill="1"/>
    <xf numFmtId="4" fontId="15" fillId="0" borderId="0" xfId="20" applyNumberFormat="1" applyFont="1" applyFill="1"/>
    <xf numFmtId="0" fontId="29" fillId="0" borderId="0" xfId="20" applyFont="1" applyFill="1"/>
    <xf numFmtId="4" fontId="29" fillId="0" borderId="0" xfId="20" applyNumberFormat="1" applyFont="1" applyFill="1"/>
    <xf numFmtId="43" fontId="29" fillId="0" borderId="0" xfId="5" applyFont="1" applyFill="1"/>
    <xf numFmtId="39" fontId="29" fillId="0" borderId="0" xfId="20" applyNumberFormat="1" applyFont="1" applyFill="1"/>
    <xf numFmtId="0" fontId="8" fillId="0" borderId="0" xfId="30" applyFont="1" applyAlignment="1">
      <alignment vertical="center"/>
    </xf>
    <xf numFmtId="0" fontId="9" fillId="0" borderId="0" xfId="30" applyFont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7" fillId="0" borderId="1" xfId="3" applyFont="1" applyBorder="1" applyAlignment="1">
      <alignment horizontal="right" vertical="center" wrapText="1"/>
    </xf>
    <xf numFmtId="37" fontId="7" fillId="0" borderId="1" xfId="11" applyNumberFormat="1" applyFont="1" applyBorder="1" applyAlignment="1">
      <alignment horizontal="right" vertical="center" wrapText="1"/>
    </xf>
    <xf numFmtId="167" fontId="7" fillId="0" borderId="1" xfId="3" applyNumberFormat="1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right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8" fillId="8" borderId="1" xfId="0" applyFont="1" applyFill="1" applyBorder="1" applyAlignment="1">
      <alignment horizontal="center" vertical="center"/>
    </xf>
    <xf numFmtId="166" fontId="8" fillId="8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/>
    <xf numFmtId="0" fontId="10" fillId="0" borderId="33" xfId="0" applyFont="1" applyFill="1" applyBorder="1" applyAlignment="1" applyProtection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172" fontId="15" fillId="0" borderId="1" xfId="0" applyNumberFormat="1" applyFont="1" applyBorder="1" applyAlignment="1">
      <alignment vertical="center"/>
    </xf>
    <xf numFmtId="0" fontId="37" fillId="0" borderId="23" xfId="0" applyFont="1" applyBorder="1" applyAlignment="1">
      <alignment horizontal="right"/>
    </xf>
    <xf numFmtId="3" fontId="15" fillId="0" borderId="1" xfId="0" applyNumberFormat="1" applyFont="1" applyBorder="1" applyAlignment="1">
      <alignment horizontal="right" vertical="center"/>
    </xf>
    <xf numFmtId="0" fontId="11" fillId="0" borderId="0" xfId="2" applyFont="1" applyAlignment="1"/>
    <xf numFmtId="0" fontId="8" fillId="7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66" fontId="8" fillId="0" borderId="0" xfId="5" applyNumberFormat="1" applyFont="1"/>
    <xf numFmtId="166" fontId="7" fillId="5" borderId="1" xfId="5" applyNumberFormat="1" applyFont="1" applyFill="1" applyBorder="1"/>
    <xf numFmtId="43" fontId="8" fillId="7" borderId="1" xfId="5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8" fillId="0" borderId="0" xfId="0" applyNumberFormat="1" applyFont="1"/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/>
    <xf numFmtId="166" fontId="7" fillId="0" borderId="9" xfId="5" applyNumberFormat="1" applyFont="1" applyBorder="1" applyAlignment="1">
      <alignment vertical="center" wrapText="1"/>
    </xf>
    <xf numFmtId="166" fontId="8" fillId="0" borderId="9" xfId="5" applyNumberFormat="1" applyFont="1" applyBorder="1" applyAlignment="1">
      <alignment vertical="center" wrapText="1"/>
    </xf>
    <xf numFmtId="166" fontId="7" fillId="0" borderId="9" xfId="5" applyNumberFormat="1" applyFont="1" applyFill="1" applyBorder="1" applyAlignment="1">
      <alignment vertical="center" wrapText="1"/>
    </xf>
    <xf numFmtId="166" fontId="8" fillId="0" borderId="9" xfId="5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66" fontId="7" fillId="0" borderId="0" xfId="0" applyNumberFormat="1" applyFont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3" fontId="7" fillId="0" borderId="0" xfId="0" applyNumberFormat="1" applyFont="1" applyBorder="1" applyAlignment="1">
      <alignment horizontal="right" vertical="top"/>
    </xf>
    <xf numFmtId="166" fontId="7" fillId="0" borderId="1" xfId="5" applyNumberFormat="1" applyFont="1" applyBorder="1" applyAlignment="1">
      <alignment horizontal="right" vertical="top"/>
    </xf>
    <xf numFmtId="166" fontId="7" fillId="0" borderId="1" xfId="5" applyNumberFormat="1" applyFont="1" applyFill="1" applyBorder="1" applyAlignment="1">
      <alignment horizontal="right" vertical="top"/>
    </xf>
    <xf numFmtId="166" fontId="8" fillId="0" borderId="1" xfId="5" applyNumberFormat="1" applyFont="1" applyBorder="1" applyAlignment="1">
      <alignment horizontal="right" vertical="top"/>
    </xf>
    <xf numFmtId="166" fontId="8" fillId="0" borderId="1" xfId="5" applyNumberFormat="1" applyFont="1" applyFill="1" applyBorder="1" applyAlignment="1">
      <alignment horizontal="right" vertical="top"/>
    </xf>
    <xf numFmtId="166" fontId="7" fillId="0" borderId="1" xfId="5" applyNumberFormat="1" applyFont="1" applyFill="1" applyBorder="1" applyAlignment="1">
      <alignment vertical="top" wrapText="1"/>
    </xf>
    <xf numFmtId="166" fontId="8" fillId="0" borderId="1" xfId="5" applyNumberFormat="1" applyFont="1" applyFill="1" applyBorder="1" applyAlignment="1">
      <alignment vertical="top" wrapText="1"/>
    </xf>
    <xf numFmtId="166" fontId="7" fillId="0" borderId="1" xfId="5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right"/>
    </xf>
    <xf numFmtId="43" fontId="8" fillId="0" borderId="0" xfId="0" applyNumberFormat="1" applyFont="1"/>
    <xf numFmtId="0" fontId="7" fillId="0" borderId="1" xfId="0" applyFont="1" applyFill="1" applyBorder="1" applyAlignment="1">
      <alignment horizontal="left" vertical="top" wrapText="1"/>
    </xf>
    <xf numFmtId="166" fontId="7" fillId="0" borderId="1" xfId="5" applyNumberFormat="1" applyFont="1" applyFill="1" applyBorder="1" applyAlignment="1">
      <alignment horizontal="left" vertical="top" wrapText="1"/>
    </xf>
    <xf numFmtId="166" fontId="8" fillId="0" borderId="1" xfId="5" applyNumberFormat="1" applyFont="1" applyFill="1" applyBorder="1"/>
    <xf numFmtId="0" fontId="7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8" fillId="0" borderId="3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0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7" fillId="0" borderId="0" xfId="5" applyFont="1" applyAlignment="1"/>
    <xf numFmtId="43" fontId="8" fillId="0" borderId="1" xfId="5" applyFont="1" applyFill="1" applyBorder="1" applyAlignment="1">
      <alignment vertical="center"/>
    </xf>
    <xf numFmtId="43" fontId="7" fillId="0" borderId="1" xfId="5" applyFont="1" applyFill="1" applyBorder="1" applyAlignment="1">
      <alignment horizontal="right" vertical="center" wrapText="1"/>
    </xf>
    <xf numFmtId="43" fontId="8" fillId="0" borderId="1" xfId="5" applyFont="1" applyFill="1" applyBorder="1" applyAlignment="1">
      <alignment horizontal="right" vertical="center" wrapText="1"/>
    </xf>
    <xf numFmtId="169" fontId="7" fillId="0" borderId="0" xfId="5" applyNumberFormat="1" applyFont="1"/>
    <xf numFmtId="169" fontId="7" fillId="0" borderId="0" xfId="5" applyNumberFormat="1" applyFont="1" applyAlignment="1"/>
    <xf numFmtId="169" fontId="8" fillId="7" borderId="1" xfId="5" applyNumberFormat="1" applyFont="1" applyFill="1" applyBorder="1" applyAlignment="1">
      <alignment horizontal="center" vertical="center" wrapText="1"/>
    </xf>
    <xf numFmtId="169" fontId="8" fillId="0" borderId="1" xfId="5" applyNumberFormat="1" applyFont="1" applyFill="1" applyBorder="1" applyAlignment="1">
      <alignment vertical="center"/>
    </xf>
    <xf numFmtId="169" fontId="7" fillId="0" borderId="1" xfId="5" applyNumberFormat="1" applyFont="1" applyFill="1" applyBorder="1" applyAlignment="1">
      <alignment horizontal="right" vertical="center" wrapText="1"/>
    </xf>
    <xf numFmtId="169" fontId="8" fillId="0" borderId="1" xfId="5" applyNumberFormat="1" applyFont="1" applyFill="1" applyBorder="1" applyAlignment="1">
      <alignment horizontal="right" vertical="center" wrapText="1"/>
    </xf>
    <xf numFmtId="166" fontId="7" fillId="0" borderId="0" xfId="5" applyNumberFormat="1" applyFont="1" applyAlignment="1"/>
    <xf numFmtId="166" fontId="8" fillId="7" borderId="1" xfId="5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vertical="center"/>
    </xf>
    <xf numFmtId="166" fontId="7" fillId="0" borderId="1" xfId="5" applyNumberFormat="1" applyFont="1" applyFill="1" applyBorder="1" applyAlignment="1">
      <alignment horizontal="right" vertical="center" wrapText="1"/>
    </xf>
    <xf numFmtId="0" fontId="8" fillId="5" borderId="0" xfId="0" applyFont="1" applyFill="1"/>
    <xf numFmtId="0" fontId="8" fillId="0" borderId="0" xfId="0" applyFont="1" applyFill="1"/>
    <xf numFmtId="169" fontId="7" fillId="5" borderId="1" xfId="5" applyNumberFormat="1" applyFont="1" applyFill="1" applyBorder="1" applyAlignment="1">
      <alignment vertical="center" wrapText="1"/>
    </xf>
    <xf numFmtId="43" fontId="7" fillId="5" borderId="1" xfId="5" applyFont="1" applyFill="1" applyBorder="1" applyAlignment="1">
      <alignment vertical="center" wrapText="1"/>
    </xf>
    <xf numFmtId="3" fontId="7" fillId="5" borderId="1" xfId="5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0" borderId="1" xfId="0" applyNumberFormat="1" applyFont="1" applyBorder="1" applyAlignment="1">
      <alignment vertical="center" wrapText="1"/>
    </xf>
    <xf numFmtId="9" fontId="7" fillId="0" borderId="1" xfId="6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43" fontId="8" fillId="0" borderId="1" xfId="0" applyNumberFormat="1" applyFont="1" applyBorder="1" applyAlignment="1">
      <alignment vertical="center" wrapText="1"/>
    </xf>
    <xf numFmtId="9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173" fontId="7" fillId="0" borderId="0" xfId="5" applyNumberFormat="1" applyFont="1"/>
    <xf numFmtId="173" fontId="8" fillId="0" borderId="0" xfId="5" applyNumberFormat="1" applyFont="1" applyAlignment="1">
      <alignment vertical="center" wrapText="1"/>
    </xf>
    <xf numFmtId="173" fontId="7" fillId="0" borderId="0" xfId="5" applyNumberFormat="1" applyFont="1" applyAlignment="1">
      <alignment wrapText="1"/>
    </xf>
    <xf numFmtId="173" fontId="7" fillId="0" borderId="1" xfId="5" applyNumberFormat="1" applyFont="1" applyBorder="1"/>
    <xf numFmtId="0" fontId="7" fillId="0" borderId="1" xfId="0" applyFont="1" applyBorder="1" applyAlignment="1">
      <alignment horizontal="right" vertical="center" wrapText="1"/>
    </xf>
    <xf numFmtId="166" fontId="7" fillId="0" borderId="1" xfId="5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66" fontId="8" fillId="0" borderId="1" xfId="5" applyNumberFormat="1" applyFont="1" applyBorder="1" applyAlignment="1">
      <alignment horizontal="right" vertical="center" wrapText="1"/>
    </xf>
    <xf numFmtId="166" fontId="7" fillId="3" borderId="1" xfId="5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166" fontId="8" fillId="3" borderId="1" xfId="5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45" fillId="0" borderId="0" xfId="20" applyFont="1" applyFill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3" fillId="8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0" fontId="7" fillId="8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vertical="center" wrapText="1"/>
    </xf>
    <xf numFmtId="0" fontId="7" fillId="0" borderId="0" xfId="0" applyFont="1" applyFill="1" applyBorder="1"/>
    <xf numFmtId="0" fontId="8" fillId="0" borderId="1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171" fontId="8" fillId="0" borderId="1" xfId="0" applyNumberFormat="1" applyFont="1" applyFill="1" applyBorder="1" applyAlignment="1">
      <alignment vertical="center" wrapText="1" readingOrder="1"/>
    </xf>
    <xf numFmtId="49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10" fontId="7" fillId="0" borderId="1" xfId="0" applyNumberFormat="1" applyFont="1" applyFill="1" applyBorder="1"/>
    <xf numFmtId="0" fontId="8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10" fontId="26" fillId="0" borderId="0" xfId="0" applyNumberFormat="1" applyFont="1" applyFill="1" applyBorder="1" applyAlignment="1">
      <alignment horizontal="right" vertical="center"/>
    </xf>
    <xf numFmtId="10" fontId="25" fillId="0" borderId="0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vertical="center" wrapText="1"/>
    </xf>
    <xf numFmtId="166" fontId="7" fillId="4" borderId="1" xfId="5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center" vertical="center"/>
    </xf>
    <xf numFmtId="0" fontId="34" fillId="6" borderId="1" xfId="0" applyFont="1" applyFill="1" applyBorder="1" applyAlignment="1">
      <alignment vertical="center" wrapText="1"/>
    </xf>
    <xf numFmtId="166" fontId="7" fillId="6" borderId="1" xfId="5" applyNumberFormat="1" applyFont="1" applyFill="1" applyBorder="1" applyAlignment="1">
      <alignment vertical="center"/>
    </xf>
    <xf numFmtId="166" fontId="8" fillId="6" borderId="1" xfId="5" applyNumberFormat="1" applyFont="1" applyFill="1" applyBorder="1" applyAlignment="1">
      <alignment vertical="center"/>
    </xf>
    <xf numFmtId="10" fontId="8" fillId="6" borderId="1" xfId="0" applyNumberFormat="1" applyFont="1" applyFill="1" applyBorder="1" applyAlignment="1">
      <alignment horizontal="right" vertical="center"/>
    </xf>
    <xf numFmtId="0" fontId="8" fillId="7" borderId="1" xfId="9" applyFont="1" applyFill="1" applyBorder="1" applyAlignment="1">
      <alignment horizontal="center" vertical="center" wrapText="1"/>
    </xf>
    <xf numFmtId="0" fontId="8" fillId="5" borderId="1" xfId="7" applyFont="1" applyFill="1" applyBorder="1" applyAlignment="1">
      <alignment horizontal="left" vertical="center" wrapText="1"/>
    </xf>
    <xf numFmtId="0" fontId="7" fillId="11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46" fillId="0" borderId="0" xfId="0" applyFont="1" applyAlignment="1">
      <alignment vertical="center"/>
    </xf>
    <xf numFmtId="0" fontId="0" fillId="8" borderId="1" xfId="0" applyFill="1" applyBorder="1" applyAlignment="1">
      <alignment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0" fontId="9" fillId="19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left" vertical="center"/>
    </xf>
    <xf numFmtId="49" fontId="8" fillId="7" borderId="18" xfId="0" applyNumberFormat="1" applyFont="1" applyFill="1" applyBorder="1" applyAlignment="1">
      <alignment wrapText="1"/>
    </xf>
    <xf numFmtId="0" fontId="8" fillId="7" borderId="18" xfId="0" applyNumberFormat="1" applyFont="1" applyFill="1" applyBorder="1" applyAlignment="1">
      <alignment horizontal="center" vertical="center" wrapText="1"/>
    </xf>
    <xf numFmtId="0" fontId="7" fillId="5" borderId="18" xfId="0" applyNumberFormat="1" applyFont="1" applyFill="1" applyBorder="1" applyAlignment="1">
      <alignment vertical="top" wrapText="1"/>
    </xf>
    <xf numFmtId="0" fontId="7" fillId="6" borderId="0" xfId="0" applyFont="1" applyFill="1" applyBorder="1" applyAlignment="1">
      <alignment vertical="center" wrapText="1"/>
    </xf>
    <xf numFmtId="0" fontId="8" fillId="0" borderId="0" xfId="1" applyFont="1" applyAlignment="1">
      <alignment horizontal="left" vertical="center"/>
    </xf>
    <xf numFmtId="166" fontId="7" fillId="5" borderId="18" xfId="5" applyNumberFormat="1" applyFont="1" applyFill="1" applyBorder="1" applyAlignment="1" applyProtection="1">
      <alignment horizontal="right" vertical="center" wrapText="1"/>
      <protection locked="0"/>
    </xf>
    <xf numFmtId="0" fontId="8" fillId="5" borderId="18" xfId="0" applyNumberFormat="1" applyFont="1" applyFill="1" applyBorder="1" applyAlignment="1">
      <alignment vertical="top" wrapText="1"/>
    </xf>
    <xf numFmtId="166" fontId="7" fillId="5" borderId="18" xfId="5" applyNumberFormat="1" applyFont="1" applyFill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justify" vertical="center" wrapText="1"/>
    </xf>
    <xf numFmtId="0" fontId="11" fillId="0" borderId="1" xfId="2" quotePrefix="1" applyFont="1" applyFill="1" applyBorder="1" applyAlignment="1">
      <alignment horizontal="left" vertical="center"/>
    </xf>
    <xf numFmtId="0" fontId="11" fillId="0" borderId="1" xfId="2" quotePrefix="1" applyFont="1" applyFill="1" applyBorder="1" applyAlignment="1"/>
    <xf numFmtId="0" fontId="11" fillId="0" borderId="1" xfId="2" quotePrefix="1" applyFont="1" applyFill="1" applyBorder="1" applyAlignment="1" applyProtection="1">
      <alignment wrapText="1"/>
    </xf>
    <xf numFmtId="0" fontId="11" fillId="0" borderId="1" xfId="2" quotePrefix="1" applyFont="1" applyFill="1" applyBorder="1" applyAlignment="1" applyProtection="1"/>
    <xf numFmtId="0" fontId="11" fillId="0" borderId="1" xfId="2" applyFont="1" applyFill="1" applyBorder="1" applyAlignment="1">
      <alignment horizontal="left" vertical="center"/>
    </xf>
    <xf numFmtId="0" fontId="7" fillId="0" borderId="1" xfId="1" applyFont="1" applyFill="1" applyBorder="1">
      <alignment vertical="center"/>
    </xf>
    <xf numFmtId="0" fontId="11" fillId="0" borderId="1" xfId="2" quotePrefix="1" applyFont="1" applyFill="1" applyBorder="1">
      <alignment vertical="center"/>
    </xf>
    <xf numFmtId="0" fontId="8" fillId="8" borderId="1" xfId="0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8" fillId="8" borderId="25" xfId="0" applyFont="1" applyFill="1" applyBorder="1" applyAlignment="1" applyProtection="1">
      <alignment horizontal="center" vertical="center" wrapText="1"/>
    </xf>
    <xf numFmtId="0" fontId="8" fillId="8" borderId="1" xfId="29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9" fontId="10" fillId="6" borderId="1" xfId="0" applyNumberFormat="1" applyFont="1" applyFill="1" applyBorder="1" applyAlignment="1">
      <alignment horizontal="center" vertical="center"/>
    </xf>
    <xf numFmtId="10" fontId="9" fillId="6" borderId="1" xfId="0" applyNumberFormat="1" applyFont="1" applyFill="1" applyBorder="1" applyAlignment="1">
      <alignment horizontal="center" vertical="center"/>
    </xf>
    <xf numFmtId="0" fontId="9" fillId="8" borderId="28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justify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166" fontId="15" fillId="0" borderId="1" xfId="5" applyNumberFormat="1" applyFont="1" applyFill="1" applyBorder="1" applyAlignment="1">
      <alignment vertical="center"/>
    </xf>
    <xf numFmtId="10" fontId="15" fillId="0" borderId="1" xfId="6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right" vertical="center" wrapText="1"/>
    </xf>
    <xf numFmtId="49" fontId="8" fillId="7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2" quotePrefix="1" applyFont="1" applyFill="1" applyBorder="1" applyAlignment="1">
      <alignment vertical="center" wrapText="1"/>
    </xf>
    <xf numFmtId="0" fontId="11" fillId="0" borderId="1" xfId="2" quotePrefix="1" applyFont="1" applyFill="1" applyBorder="1" applyAlignment="1">
      <alignment horizontal="left" vertical="center" wrapText="1"/>
    </xf>
    <xf numFmtId="0" fontId="11" fillId="0" borderId="1" xfId="2" quotePrefix="1" applyFont="1" applyBorder="1" applyAlignment="1"/>
    <xf numFmtId="0" fontId="9" fillId="6" borderId="8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4" fontId="8" fillId="7" borderId="2" xfId="0" applyNumberFormat="1" applyFont="1" applyFill="1" applyBorder="1" applyAlignment="1">
      <alignment horizontal="center" vertical="center" wrapText="1"/>
    </xf>
    <xf numFmtId="14" fontId="8" fillId="7" borderId="10" xfId="0" applyNumberFormat="1" applyFont="1" applyFill="1" applyBorder="1" applyAlignment="1">
      <alignment horizontal="center" vertical="center" wrapText="1"/>
    </xf>
    <xf numFmtId="14" fontId="8" fillId="7" borderId="3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" fontId="8" fillId="7" borderId="1" xfId="0" applyNumberFormat="1" applyFont="1" applyFill="1" applyBorder="1" applyAlignment="1">
      <alignment horizontal="left"/>
    </xf>
    <xf numFmtId="3" fontId="8" fillId="7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3" fontId="13" fillId="7" borderId="1" xfId="0" applyNumberFormat="1" applyFont="1" applyFill="1" applyBorder="1" applyAlignment="1">
      <alignment horizontal="center"/>
    </xf>
    <xf numFmtId="3" fontId="8" fillId="7" borderId="1" xfId="0" applyNumberFormat="1" applyFont="1" applyFill="1" applyBorder="1" applyAlignment="1"/>
    <xf numFmtId="0" fontId="7" fillId="7" borderId="1" xfId="0" applyFont="1" applyFill="1" applyBorder="1" applyAlignment="1"/>
    <xf numFmtId="0" fontId="8" fillId="7" borderId="7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0" fontId="10" fillId="6" borderId="1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173" fontId="8" fillId="8" borderId="6" xfId="32" applyNumberFormat="1" applyFont="1" applyFill="1" applyBorder="1" applyAlignment="1" applyProtection="1">
      <alignment horizontal="center" vertical="center" wrapText="1"/>
    </xf>
    <xf numFmtId="173" fontId="8" fillId="8" borderId="4" xfId="32" applyNumberFormat="1" applyFont="1" applyFill="1" applyBorder="1" applyAlignment="1" applyProtection="1">
      <alignment horizontal="center" vertical="center" wrapText="1"/>
    </xf>
    <xf numFmtId="173" fontId="8" fillId="8" borderId="8" xfId="32" applyNumberFormat="1" applyFont="1" applyFill="1" applyBorder="1" applyAlignment="1" applyProtection="1">
      <alignment horizontal="center" vertical="center" wrapText="1"/>
    </xf>
    <xf numFmtId="173" fontId="8" fillId="8" borderId="9" xfId="32" applyNumberFormat="1" applyFont="1" applyFill="1" applyBorder="1" applyAlignment="1" applyProtection="1">
      <alignment horizontal="center" vertical="center" wrapText="1"/>
    </xf>
    <xf numFmtId="0" fontId="8" fillId="8" borderId="36" xfId="0" applyFont="1" applyFill="1" applyBorder="1" applyAlignment="1" applyProtection="1">
      <alignment horizontal="center" vertical="center" wrapText="1"/>
    </xf>
    <xf numFmtId="0" fontId="8" fillId="8" borderId="37" xfId="0" applyFont="1" applyFill="1" applyBorder="1" applyAlignment="1" applyProtection="1">
      <alignment horizontal="center" vertical="center" wrapText="1"/>
    </xf>
    <xf numFmtId="0" fontId="8" fillId="8" borderId="38" xfId="0" applyFont="1" applyFill="1" applyBorder="1" applyAlignment="1" applyProtection="1">
      <alignment horizontal="center" vertical="center" wrapText="1"/>
    </xf>
    <xf numFmtId="0" fontId="8" fillId="8" borderId="25" xfId="0" applyFont="1" applyFill="1" applyBorder="1" applyAlignment="1" applyProtection="1">
      <alignment horizontal="center" vertical="center" wrapText="1"/>
    </xf>
    <xf numFmtId="0" fontId="9" fillId="8" borderId="28" xfId="0" applyFont="1" applyFill="1" applyBorder="1" applyAlignment="1" applyProtection="1"/>
    <xf numFmtId="0" fontId="8" fillId="8" borderId="34" xfId="0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 applyProtection="1">
      <alignment horizontal="center" vertical="center" wrapText="1"/>
    </xf>
    <xf numFmtId="0" fontId="8" fillId="8" borderId="26" xfId="0" applyFont="1" applyFill="1" applyBorder="1" applyAlignment="1" applyProtection="1">
      <alignment horizontal="center" vertical="center" wrapText="1"/>
    </xf>
    <xf numFmtId="0" fontId="9" fillId="8" borderId="27" xfId="0" applyFont="1" applyFill="1" applyBorder="1" applyAlignment="1" applyProtection="1"/>
    <xf numFmtId="0" fontId="7" fillId="7" borderId="7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7" fillId="7" borderId="1" xfId="0" applyFont="1" applyFill="1" applyBorder="1"/>
    <xf numFmtId="0" fontId="8" fillId="7" borderId="1" xfId="0" applyFont="1" applyFill="1" applyBorder="1" applyAlignment="1"/>
    <xf numFmtId="0" fontId="7" fillId="7" borderId="1" xfId="0" applyFont="1" applyFill="1" applyBorder="1" applyAlignment="1">
      <alignment horizontal="center" wrapText="1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8" borderId="7" xfId="20" applyFont="1" applyFill="1" applyBorder="1" applyAlignment="1">
      <alignment horizontal="center" vertical="center" wrapText="1"/>
    </xf>
    <xf numFmtId="0" fontId="8" fillId="8" borderId="14" xfId="20" applyFont="1" applyFill="1" applyBorder="1" applyAlignment="1">
      <alignment horizontal="center" vertical="center" wrapText="1"/>
    </xf>
    <xf numFmtId="0" fontId="8" fillId="8" borderId="6" xfId="20" applyFont="1" applyFill="1" applyBorder="1" applyAlignment="1">
      <alignment horizontal="center" vertical="center" wrapText="1"/>
    </xf>
    <xf numFmtId="0" fontId="8" fillId="8" borderId="1" xfId="20" applyFont="1" applyFill="1" applyBorder="1" applyAlignment="1">
      <alignment horizontal="center" vertical="center" wrapText="1"/>
    </xf>
    <xf numFmtId="0" fontId="8" fillId="8" borderId="8" xfId="20" applyFont="1" applyFill="1" applyBorder="1" applyAlignment="1">
      <alignment horizontal="center" vertical="center" wrapText="1"/>
    </xf>
    <xf numFmtId="0" fontId="8" fillId="8" borderId="9" xfId="20" applyFont="1" applyFill="1" applyBorder="1" applyAlignment="1">
      <alignment horizontal="center" vertical="center" wrapText="1"/>
    </xf>
    <xf numFmtId="0" fontId="8" fillId="8" borderId="12" xfId="20" applyFont="1" applyFill="1" applyBorder="1" applyAlignment="1">
      <alignment horizontal="center" vertical="center" wrapText="1"/>
    </xf>
    <xf numFmtId="0" fontId="15" fillId="0" borderId="0" xfId="20" applyFont="1" applyBorder="1" applyAlignment="1">
      <alignment horizontal="center" vertical="center" wrapText="1"/>
    </xf>
    <xf numFmtId="0" fontId="14" fillId="8" borderId="11" xfId="20" applyFont="1" applyFill="1" applyBorder="1" applyAlignment="1">
      <alignment vertical="center" wrapText="1"/>
    </xf>
    <xf numFmtId="0" fontId="14" fillId="8" borderId="12" xfId="20" applyFont="1" applyFill="1" applyBorder="1" applyAlignment="1">
      <alignment vertical="center" wrapText="1"/>
    </xf>
    <xf numFmtId="0" fontId="8" fillId="8" borderId="11" xfId="20" applyFont="1" applyFill="1" applyBorder="1" applyAlignment="1">
      <alignment horizontal="center" vertical="center" wrapText="1"/>
    </xf>
    <xf numFmtId="0" fontId="8" fillId="8" borderId="5" xfId="20" applyFont="1" applyFill="1" applyBorder="1" applyAlignment="1">
      <alignment horizontal="center" vertical="center" wrapText="1"/>
    </xf>
    <xf numFmtId="0" fontId="8" fillId="8" borderId="13" xfId="20" applyFont="1" applyFill="1" applyBorder="1" applyAlignment="1">
      <alignment horizontal="center" vertical="center" wrapText="1"/>
    </xf>
    <xf numFmtId="0" fontId="8" fillId="8" borderId="8" xfId="20" applyFont="1" applyFill="1" applyBorder="1" applyAlignment="1">
      <alignment horizontal="center" vertical="top" wrapText="1"/>
    </xf>
    <xf numFmtId="0" fontId="8" fillId="8" borderId="13" xfId="20" applyFont="1" applyFill="1" applyBorder="1" applyAlignment="1">
      <alignment horizontal="center" vertical="top" wrapText="1"/>
    </xf>
    <xf numFmtId="0" fontId="8" fillId="8" borderId="9" xfId="20" applyFont="1" applyFill="1" applyBorder="1" applyAlignment="1">
      <alignment horizontal="center" vertical="top" wrapText="1"/>
    </xf>
    <xf numFmtId="0" fontId="8" fillId="8" borderId="11" xfId="20" applyFont="1" applyFill="1" applyBorder="1" applyAlignment="1">
      <alignment vertical="center" wrapText="1"/>
    </xf>
    <xf numFmtId="0" fontId="8" fillId="8" borderId="5" xfId="20" applyFont="1" applyFill="1" applyBorder="1" applyAlignment="1">
      <alignment vertical="center" wrapText="1"/>
    </xf>
    <xf numFmtId="0" fontId="7" fillId="0" borderId="0" xfId="20" applyFont="1" applyBorder="1"/>
    <xf numFmtId="0" fontId="8" fillId="8" borderId="7" xfId="20" applyFont="1" applyFill="1" applyBorder="1" applyAlignment="1">
      <alignment horizontal="center" vertical="center"/>
    </xf>
    <xf numFmtId="0" fontId="8" fillId="8" borderId="14" xfId="20" applyFont="1" applyFill="1" applyBorder="1" applyAlignment="1">
      <alignment horizontal="center" vertical="center"/>
    </xf>
    <xf numFmtId="0" fontId="8" fillId="8" borderId="6" xfId="20" applyFont="1" applyFill="1" applyBorder="1" applyAlignment="1">
      <alignment horizontal="center" vertical="center"/>
    </xf>
    <xf numFmtId="0" fontId="8" fillId="8" borderId="7" xfId="20" applyFont="1" applyFill="1" applyBorder="1" applyAlignment="1">
      <alignment horizontal="center" vertical="top" wrapText="1"/>
    </xf>
    <xf numFmtId="0" fontId="8" fillId="8" borderId="14" xfId="20" applyFont="1" applyFill="1" applyBorder="1" applyAlignment="1">
      <alignment horizontal="center" vertical="top" wrapText="1"/>
    </xf>
    <xf numFmtId="0" fontId="8" fillId="8" borderId="6" xfId="20" applyFont="1" applyFill="1" applyBorder="1" applyAlignment="1">
      <alignment horizontal="center" vertical="top" wrapText="1"/>
    </xf>
    <xf numFmtId="0" fontId="7" fillId="8" borderId="11" xfId="20" applyFont="1" applyFill="1" applyBorder="1"/>
    <xf numFmtId="0" fontId="7" fillId="8" borderId="0" xfId="20" applyFont="1" applyFill="1" applyBorder="1"/>
    <xf numFmtId="0" fontId="8" fillId="0" borderId="0" xfId="20" applyFont="1" applyBorder="1" applyAlignment="1">
      <alignment vertical="center"/>
    </xf>
    <xf numFmtId="0" fontId="7" fillId="0" borderId="0" xfId="20" applyFont="1"/>
    <xf numFmtId="0" fontId="7" fillId="8" borderId="7" xfId="20" applyFont="1" applyFill="1" applyBorder="1"/>
    <xf numFmtId="0" fontId="7" fillId="8" borderId="14" xfId="20" applyFont="1" applyFill="1" applyBorder="1"/>
    <xf numFmtId="0" fontId="7" fillId="24" borderId="1" xfId="0" applyFont="1" applyFill="1" applyBorder="1" applyAlignment="1">
      <alignment vertical="center" wrapText="1"/>
    </xf>
    <xf numFmtId="0" fontId="8" fillId="8" borderId="1" xfId="20" applyFont="1" applyFill="1" applyBorder="1" applyAlignment="1">
      <alignment horizontal="center" vertical="center"/>
    </xf>
    <xf numFmtId="0" fontId="34" fillId="0" borderId="1" xfId="30" applyFont="1" applyFill="1" applyBorder="1" applyAlignment="1">
      <alignment horizontal="left" vertical="center" wrapText="1" indent="1"/>
    </xf>
    <xf numFmtId="0" fontId="7" fillId="0" borderId="1" xfId="30" applyFont="1" applyFill="1" applyBorder="1" applyAlignment="1">
      <alignment horizontal="left" vertical="center" wrapText="1"/>
    </xf>
    <xf numFmtId="49" fontId="8" fillId="8" borderId="11" xfId="29" applyNumberFormat="1" applyFont="1" applyFill="1" applyBorder="1" applyAlignment="1">
      <alignment horizontal="center" vertical="center" wrapText="1"/>
    </xf>
    <xf numFmtId="49" fontId="8" fillId="8" borderId="5" xfId="29" applyNumberFormat="1" applyFont="1" applyFill="1" applyBorder="1" applyAlignment="1">
      <alignment horizontal="center" vertical="center" wrapText="1"/>
    </xf>
    <xf numFmtId="0" fontId="8" fillId="8" borderId="1" xfId="28" applyFont="1" applyFill="1" applyBorder="1" applyAlignment="1">
      <alignment horizontal="center" vertical="center" wrapText="1"/>
    </xf>
    <xf numFmtId="0" fontId="8" fillId="8" borderId="1" xfId="29" applyFont="1" applyFill="1" applyBorder="1" applyAlignment="1">
      <alignment horizontal="center" vertical="top" wrapText="1"/>
    </xf>
    <xf numFmtId="0" fontId="8" fillId="8" borderId="1" xfId="29" applyFont="1" applyFill="1" applyBorder="1" applyAlignment="1">
      <alignment horizontal="center" vertical="center" wrapText="1"/>
    </xf>
    <xf numFmtId="0" fontId="8" fillId="8" borderId="8" xfId="29" applyNumberFormat="1" applyFont="1" applyFill="1" applyBorder="1" applyAlignment="1">
      <alignment horizontal="center" vertical="center" wrapText="1"/>
    </xf>
    <xf numFmtId="0" fontId="8" fillId="8" borderId="11" xfId="30" applyFont="1" applyFill="1" applyBorder="1" applyAlignment="1">
      <alignment horizontal="center" vertical="center" wrapText="1"/>
    </xf>
    <xf numFmtId="0" fontId="8" fillId="8" borderId="5" xfId="30" applyFont="1" applyFill="1" applyBorder="1" applyAlignment="1">
      <alignment horizontal="center" vertical="center" wrapText="1"/>
    </xf>
    <xf numFmtId="0" fontId="8" fillId="8" borderId="1" xfId="29" applyNumberFormat="1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/>
    </xf>
    <xf numFmtId="0" fontId="8" fillId="8" borderId="7" xfId="31" applyFont="1" applyFill="1" applyBorder="1" applyAlignment="1">
      <alignment horizontal="center" vertical="center"/>
    </xf>
    <xf numFmtId="0" fontId="8" fillId="8" borderId="14" xfId="31" applyFont="1" applyFill="1" applyBorder="1" applyAlignment="1">
      <alignment horizontal="center" vertical="center"/>
    </xf>
    <xf numFmtId="0" fontId="8" fillId="8" borderId="6" xfId="31" applyFont="1" applyFill="1" applyBorder="1" applyAlignment="1">
      <alignment horizontal="center" vertical="center"/>
    </xf>
    <xf numFmtId="0" fontId="8" fillId="8" borderId="11" xfId="31" applyFont="1" applyFill="1" applyBorder="1" applyAlignment="1">
      <alignment horizontal="center" vertical="center"/>
    </xf>
    <xf numFmtId="0" fontId="8" fillId="8" borderId="5" xfId="31" applyFont="1" applyFill="1" applyBorder="1" applyAlignment="1">
      <alignment horizontal="center" vertical="center"/>
    </xf>
    <xf numFmtId="0" fontId="8" fillId="8" borderId="1" xfId="31" applyFont="1" applyFill="1" applyBorder="1" applyAlignment="1">
      <alignment horizontal="center" vertical="center" wrapText="1"/>
    </xf>
    <xf numFmtId="0" fontId="8" fillId="8" borderId="1" xfId="31" applyFont="1" applyFill="1" applyBorder="1" applyAlignment="1">
      <alignment horizontal="center" vertical="center"/>
    </xf>
    <xf numFmtId="0" fontId="36" fillId="8" borderId="1" xfId="31" applyFont="1" applyFill="1" applyBorder="1" applyAlignment="1">
      <alignment horizontal="center" vertical="center"/>
    </xf>
    <xf numFmtId="0" fontId="8" fillId="8" borderId="7" xfId="3" applyFont="1" applyFill="1" applyBorder="1" applyAlignment="1">
      <alignment horizontal="center" vertical="center" wrapText="1"/>
    </xf>
    <xf numFmtId="0" fontId="8" fillId="8" borderId="6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 indent="1"/>
    </xf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8" fillId="7" borderId="8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73" fontId="8" fillId="7" borderId="1" xfId="5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4" fillId="8" borderId="2" xfId="1" applyFont="1" applyFill="1" applyBorder="1" applyAlignment="1" applyProtection="1">
      <alignment horizontal="center" vertical="center"/>
    </xf>
    <xf numFmtId="0" fontId="14" fillId="8" borderId="10" xfId="1" applyFont="1" applyFill="1" applyBorder="1" applyAlignment="1">
      <alignment horizontal="center" vertical="center"/>
    </xf>
    <xf numFmtId="0" fontId="14" fillId="8" borderId="3" xfId="1" applyFont="1" applyFill="1" applyBorder="1" applyAlignment="1">
      <alignment horizontal="center" vertical="center"/>
    </xf>
    <xf numFmtId="0" fontId="14" fillId="8" borderId="2" xfId="1" applyFont="1" applyFill="1" applyBorder="1" applyAlignment="1" applyProtection="1">
      <alignment horizontal="center"/>
    </xf>
    <xf numFmtId="0" fontId="14" fillId="8" borderId="3" xfId="1" applyFont="1" applyFill="1" applyBorder="1" applyAlignment="1">
      <alignment horizontal="center"/>
    </xf>
    <xf numFmtId="0" fontId="14" fillId="8" borderId="8" xfId="23" applyNumberFormat="1" applyFont="1" applyFill="1" applyBorder="1" applyAlignment="1" applyProtection="1">
      <alignment horizontal="center" vertical="center"/>
    </xf>
    <xf numFmtId="0" fontId="14" fillId="8" borderId="9" xfId="23" applyNumberFormat="1" applyFont="1" applyFill="1" applyBorder="1" applyAlignment="1" applyProtection="1">
      <alignment horizontal="center" vertical="center"/>
    </xf>
    <xf numFmtId="0" fontId="14" fillId="8" borderId="8" xfId="23" applyNumberFormat="1" applyFont="1" applyFill="1" applyBorder="1" applyAlignment="1" applyProtection="1">
      <alignment horizontal="center" vertical="center" wrapText="1"/>
    </xf>
    <xf numFmtId="0" fontId="14" fillId="8" borderId="9" xfId="23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8" borderId="8" xfId="1" applyFont="1" applyFill="1" applyBorder="1" applyAlignment="1" applyProtection="1">
      <alignment horizontal="center"/>
    </xf>
    <xf numFmtId="0" fontId="15" fillId="8" borderId="13" xfId="1" applyFont="1" applyFill="1" applyBorder="1" applyAlignment="1">
      <alignment horizontal="center"/>
    </xf>
    <xf numFmtId="0" fontId="15" fillId="8" borderId="9" xfId="1" applyFont="1" applyFill="1" applyBorder="1" applyAlignment="1">
      <alignment horizontal="center"/>
    </xf>
    <xf numFmtId="0" fontId="14" fillId="8" borderId="8" xfId="1" applyFont="1" applyFill="1" applyBorder="1" applyAlignment="1" applyProtection="1">
      <alignment horizontal="center" vertical="center"/>
    </xf>
    <xf numFmtId="0" fontId="15" fillId="8" borderId="13" xfId="1" applyFont="1" applyFill="1" applyBorder="1" applyAlignment="1">
      <alignment horizontal="center" vertical="center"/>
    </xf>
    <xf numFmtId="0" fontId="15" fillId="8" borderId="9" xfId="1" applyFont="1" applyFill="1" applyBorder="1" applyAlignment="1">
      <alignment horizontal="center" vertical="center"/>
    </xf>
    <xf numFmtId="0" fontId="14" fillId="8" borderId="8" xfId="1" applyFont="1" applyFill="1" applyBorder="1" applyAlignment="1" applyProtection="1">
      <alignment horizontal="center" vertical="center" wrapText="1"/>
    </xf>
    <xf numFmtId="0" fontId="15" fillId="8" borderId="13" xfId="1" applyFont="1" applyFill="1" applyBorder="1" applyAlignment="1">
      <alignment horizontal="center" vertical="center" wrapText="1"/>
    </xf>
    <xf numFmtId="0" fontId="15" fillId="8" borderId="9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3" xfId="1" applyFont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 wrapText="1" readingOrder="1"/>
    </xf>
    <xf numFmtId="0" fontId="7" fillId="8" borderId="1" xfId="0" applyFont="1" applyFill="1" applyBorder="1" applyAlignment="1">
      <alignment vertical="center" readingOrder="1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5" fontId="25" fillId="0" borderId="0" xfId="0" applyNumberFormat="1" applyFont="1" applyFill="1" applyBorder="1" applyAlignment="1">
      <alignment horizontal="center" vertical="center"/>
    </xf>
    <xf numFmtId="15" fontId="8" fillId="8" borderId="2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5" fontId="8" fillId="8" borderId="10" xfId="0" applyNumberFormat="1" applyFont="1" applyFill="1" applyBorder="1" applyAlignment="1">
      <alignment horizontal="center" vertical="center"/>
    </xf>
    <xf numFmtId="15" fontId="8" fillId="8" borderId="3" xfId="0" applyNumberFormat="1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vertical="center"/>
    </xf>
    <xf numFmtId="0" fontId="8" fillId="16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166" fontId="14" fillId="8" borderId="1" xfId="5" applyNumberFormat="1" applyFont="1" applyFill="1" applyBorder="1" applyAlignment="1">
      <alignment horizontal="center" vertical="center" wrapText="1"/>
    </xf>
    <xf numFmtId="43" fontId="14" fillId="8" borderId="1" xfId="5" applyFont="1" applyFill="1" applyBorder="1" applyAlignment="1">
      <alignment horizontal="center" vertical="center" wrapText="1"/>
    </xf>
    <xf numFmtId="166" fontId="14" fillId="8" borderId="8" xfId="5" applyNumberFormat="1" applyFont="1" applyFill="1" applyBorder="1" applyAlignment="1">
      <alignment horizontal="center" vertical="center" wrapText="1"/>
    </xf>
    <xf numFmtId="166" fontId="14" fillId="8" borderId="9" xfId="5" applyNumberFormat="1" applyFont="1" applyFill="1" applyBorder="1" applyAlignment="1">
      <alignment horizontal="center" vertical="center" wrapText="1"/>
    </xf>
    <xf numFmtId="0" fontId="23" fillId="8" borderId="1" xfId="26" applyFont="1" applyFill="1" applyBorder="1" applyAlignment="1">
      <alignment horizontal="center"/>
    </xf>
    <xf numFmtId="0" fontId="8" fillId="6" borderId="1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7" borderId="1" xfId="7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7" xfId="7" applyFont="1" applyFill="1" applyBorder="1" applyAlignment="1" applyProtection="1">
      <alignment horizontal="center" vertical="center" wrapText="1"/>
    </xf>
    <xf numFmtId="0" fontId="7" fillId="7" borderId="6" xfId="7" applyFont="1" applyFill="1" applyBorder="1" applyAlignment="1" applyProtection="1">
      <alignment horizontal="center" vertical="center" wrapText="1"/>
    </xf>
    <xf numFmtId="0" fontId="7" fillId="7" borderId="11" xfId="7" applyFont="1" applyFill="1" applyBorder="1" applyAlignment="1" applyProtection="1">
      <alignment horizontal="center" vertical="center" wrapText="1"/>
    </xf>
    <xf numFmtId="0" fontId="7" fillId="7" borderId="12" xfId="7" applyFont="1" applyFill="1" applyBorder="1" applyAlignment="1" applyProtection="1">
      <alignment horizontal="center" vertical="center" wrapText="1"/>
    </xf>
    <xf numFmtId="0" fontId="7" fillId="7" borderId="5" xfId="7" applyFont="1" applyFill="1" applyBorder="1" applyAlignment="1" applyProtection="1">
      <alignment horizontal="center" vertical="center" wrapText="1"/>
    </xf>
    <xf numFmtId="0" fontId="7" fillId="7" borderId="4" xfId="7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7" fontId="8" fillId="5" borderId="16" xfId="5" applyNumberFormat="1" applyFont="1" applyFill="1" applyBorder="1" applyAlignment="1" applyProtection="1">
      <alignment horizontal="center" vertical="center" wrapText="1"/>
      <protection locked="0"/>
    </xf>
    <xf numFmtId="37" fontId="8" fillId="5" borderId="20" xfId="5" applyNumberFormat="1" applyFont="1" applyFill="1" applyBorder="1" applyAlignment="1" applyProtection="1">
      <alignment horizontal="center" vertical="center" wrapText="1"/>
      <protection locked="0"/>
    </xf>
    <xf numFmtId="37" fontId="8" fillId="5" borderId="21" xfId="5" applyNumberFormat="1" applyFont="1" applyFill="1" applyBorder="1" applyAlignment="1" applyProtection="1">
      <alignment horizontal="center" vertical="center" wrapText="1"/>
      <protection locked="0"/>
    </xf>
  </cellXfs>
  <cellStyles count="35">
    <cellStyle name="=C:\WINNT35\SYSTEM32\COMMAND.COM" xfId="7"/>
    <cellStyle name="Comma" xfId="5" builtinId="3"/>
    <cellStyle name="Comma 10 2 2" xfId="32"/>
    <cellStyle name="Comma 2" xfId="13"/>
    <cellStyle name="Comma 3" xfId="25"/>
    <cellStyle name="Comma 9" xfId="11"/>
    <cellStyle name="greyed" xfId="14"/>
    <cellStyle name="greyed 2 4" xfId="15"/>
    <cellStyle name="Heading 1 2" xfId="16"/>
    <cellStyle name="Heading 2 2" xfId="8"/>
    <cellStyle name="HeadingTable" xfId="9"/>
    <cellStyle name="HeadingTable 3" xfId="17"/>
    <cellStyle name="Hyperlink" xfId="2" builtinId="8"/>
    <cellStyle name="INTESTAZIONI COLONNA" xfId="23"/>
    <cellStyle name="Normal" xfId="0" builtinId="0" customBuiltin="1"/>
    <cellStyle name="Normal 10" xfId="21"/>
    <cellStyle name="Normal 2" xfId="1"/>
    <cellStyle name="Normal 2 2" xfId="18"/>
    <cellStyle name="Normal 2 2 2" xfId="3"/>
    <cellStyle name="Normal 2 5 2 2" xfId="30"/>
    <cellStyle name="Normal 2_~0149226 2" xfId="31"/>
    <cellStyle name="Normal 3" xfId="4"/>
    <cellStyle name="Normal 3 2" xfId="22"/>
    <cellStyle name="Normal 4" xfId="20"/>
    <cellStyle name="Normal 5" xfId="26"/>
    <cellStyle name="Normal 6" xfId="28"/>
    <cellStyle name="Normal 9" xfId="29"/>
    <cellStyle name="Normal 9 2" xfId="33"/>
    <cellStyle name="optionalExposure" xfId="10"/>
    <cellStyle name="optionalExposure 4" xfId="19"/>
    <cellStyle name="Percent" xfId="6" builtinId="5"/>
    <cellStyle name="Percent 2" xfId="12"/>
    <cellStyle name="Percent 3" xfId="27"/>
    <cellStyle name="Uc_border_below" xfId="34"/>
    <cellStyle name="VALORI" xfId="24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1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6345" cy="6345"/>
    <xdr:sp macro="" textlink="">
      <xdr:nvSpPr>
        <xdr:cNvPr id="2" name="Freeform 410"/>
        <xdr:cNvSpPr/>
      </xdr:nvSpPr>
      <xdr:spPr>
        <a:xfrm>
          <a:off x="8734425" y="2768595"/>
          <a:ext cx="6345" cy="6345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0"/>
            <a:gd name="f7" fmla="+- 0 11366 0"/>
            <a:gd name="f8" fmla="+- 0 11376 0"/>
            <a:gd name="f9" fmla="val 4"/>
            <a:gd name="f10" fmla="+- 0 0 -90"/>
            <a:gd name="f11" fmla="*/ f3 1 10"/>
            <a:gd name="f12" fmla="*/ f4 1 10"/>
            <a:gd name="f13" fmla="+- f7 0 11366"/>
            <a:gd name="f14" fmla="+- f8 0 11366"/>
            <a:gd name="f15" fmla="+- f6 0 f5"/>
            <a:gd name="f16" fmla="*/ f10 f0 1"/>
            <a:gd name="f17" fmla="*/ f15 1 10"/>
            <a:gd name="f18" fmla="*/ f13 f15 1"/>
            <a:gd name="f19" fmla="*/ 1265 f15 1"/>
            <a:gd name="f20" fmla="*/ f14 f15 1"/>
            <a:gd name="f21" fmla="*/ f16 1 f2"/>
            <a:gd name="f22" fmla="*/ f18 1 10"/>
            <a:gd name="f23" fmla="*/ f19 1 10"/>
            <a:gd name="f24" fmla="*/ f20 1 10"/>
            <a:gd name="f25" fmla="*/ 0 1 f17"/>
            <a:gd name="f26" fmla="*/ f6 1 f17"/>
            <a:gd name="f27" fmla="+- f21 0 f1"/>
            <a:gd name="f28" fmla="*/ f22 1 f17"/>
            <a:gd name="f29" fmla="*/ f23 1 f17"/>
            <a:gd name="f30" fmla="*/ f24 1 f17"/>
            <a:gd name="f31" fmla="*/ f25 f11 1"/>
            <a:gd name="f32" fmla="*/ f26 f11 1"/>
            <a:gd name="f33" fmla="*/ f26 f12 1"/>
            <a:gd name="f34" fmla="*/ f25 f12 1"/>
            <a:gd name="f35" fmla="*/ f28 f11 1"/>
            <a:gd name="f36" fmla="*/ f29 f12 1"/>
            <a:gd name="f37" fmla="*/ f30 f1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7">
              <a:pos x="f35" y="f36"/>
            </a:cxn>
            <a:cxn ang="f27">
              <a:pos x="f37" y="f36"/>
            </a:cxn>
          </a:cxnLst>
          <a:rect l="f31" t="f34" r="f32" b="f33"/>
          <a:pathLst>
            <a:path w="10" h="10">
              <a:moveTo>
                <a:pt x="f5" y="f9"/>
              </a:moveTo>
              <a:lnTo>
                <a:pt x="f6" y="f9"/>
              </a:lnTo>
            </a:path>
          </a:pathLst>
        </a:custGeom>
        <a:noFill/>
        <a:ln w="7370">
          <a:solidFill>
            <a:srgbClr val="000000"/>
          </a:solidFill>
          <a:prstDash val="solid"/>
          <a:round/>
        </a:ln>
      </xdr:spPr>
      <xdr:txBody>
        <a:bodyPr vert="horz" wrap="square" lIns="91440" tIns="45720" rIns="91440" bIns="4572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ro-RO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6345" cy="6345"/>
    <xdr:sp macro="" textlink="">
      <xdr:nvSpPr>
        <xdr:cNvPr id="3" name="Freeform 408"/>
        <xdr:cNvSpPr/>
      </xdr:nvSpPr>
      <xdr:spPr>
        <a:xfrm>
          <a:off x="9490079" y="2768595"/>
          <a:ext cx="6345" cy="6345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0"/>
            <a:gd name="f7" fmla="+- 0 12558 0"/>
            <a:gd name="f8" fmla="+- 0 12568 0"/>
            <a:gd name="f9" fmla="val 4"/>
            <a:gd name="f10" fmla="+- 0 0 -90"/>
            <a:gd name="f11" fmla="*/ f3 1 10"/>
            <a:gd name="f12" fmla="*/ f4 1 10"/>
            <a:gd name="f13" fmla="+- f7 0 12558"/>
            <a:gd name="f14" fmla="+- f8 0 12558"/>
            <a:gd name="f15" fmla="+- f6 0 f5"/>
            <a:gd name="f16" fmla="*/ f10 f0 1"/>
            <a:gd name="f17" fmla="*/ f15 1 10"/>
            <a:gd name="f18" fmla="*/ f13 f15 1"/>
            <a:gd name="f19" fmla="*/ 1265 f15 1"/>
            <a:gd name="f20" fmla="*/ f14 f15 1"/>
            <a:gd name="f21" fmla="*/ f16 1 f2"/>
            <a:gd name="f22" fmla="*/ f18 1 10"/>
            <a:gd name="f23" fmla="*/ f19 1 10"/>
            <a:gd name="f24" fmla="*/ f20 1 10"/>
            <a:gd name="f25" fmla="*/ 0 1 f17"/>
            <a:gd name="f26" fmla="*/ f6 1 f17"/>
            <a:gd name="f27" fmla="+- f21 0 f1"/>
            <a:gd name="f28" fmla="*/ f22 1 f17"/>
            <a:gd name="f29" fmla="*/ f23 1 f17"/>
            <a:gd name="f30" fmla="*/ f24 1 f17"/>
            <a:gd name="f31" fmla="*/ f25 f11 1"/>
            <a:gd name="f32" fmla="*/ f26 f11 1"/>
            <a:gd name="f33" fmla="*/ f26 f12 1"/>
            <a:gd name="f34" fmla="*/ f25 f12 1"/>
            <a:gd name="f35" fmla="*/ f28 f11 1"/>
            <a:gd name="f36" fmla="*/ f29 f12 1"/>
            <a:gd name="f37" fmla="*/ f30 f1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7">
              <a:pos x="f35" y="f36"/>
            </a:cxn>
            <a:cxn ang="f27">
              <a:pos x="f37" y="f36"/>
            </a:cxn>
          </a:cxnLst>
          <a:rect l="f31" t="f34" r="f32" b="f33"/>
          <a:pathLst>
            <a:path w="10" h="10">
              <a:moveTo>
                <a:pt x="f5" y="f9"/>
              </a:moveTo>
              <a:lnTo>
                <a:pt x="f6" y="f9"/>
              </a:lnTo>
            </a:path>
          </a:pathLst>
        </a:custGeom>
        <a:noFill/>
        <a:ln w="7370">
          <a:solidFill>
            <a:srgbClr val="000000"/>
          </a:solidFill>
          <a:prstDash val="solid"/>
          <a:round/>
        </a:ln>
      </xdr:spPr>
      <xdr:txBody>
        <a:bodyPr vert="horz" wrap="square" lIns="91440" tIns="45720" rIns="91440" bIns="4572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ro-RO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0</xdr:colOff>
      <xdr:row>5</xdr:row>
      <xdr:rowOff>0</xdr:rowOff>
    </xdr:from>
    <xdr:ext cx="6345" cy="6345"/>
    <xdr:sp macro="" textlink="">
      <xdr:nvSpPr>
        <xdr:cNvPr id="4" name="Freeform 406"/>
        <xdr:cNvSpPr/>
      </xdr:nvSpPr>
      <xdr:spPr>
        <a:xfrm>
          <a:off x="10201278" y="2768595"/>
          <a:ext cx="6345" cy="6345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0"/>
            <a:gd name="f7" fmla="+- 0 13678 0"/>
            <a:gd name="f8" fmla="+- 0 13687 0"/>
            <a:gd name="f9" fmla="val 4"/>
            <a:gd name="f10" fmla="val 9"/>
            <a:gd name="f11" fmla="+- 0 0 -90"/>
            <a:gd name="f12" fmla="*/ f3 1 10"/>
            <a:gd name="f13" fmla="*/ f4 1 10"/>
            <a:gd name="f14" fmla="+- f7 0 13678"/>
            <a:gd name="f15" fmla="+- f8 0 13678"/>
            <a:gd name="f16" fmla="+- f6 0 f5"/>
            <a:gd name="f17" fmla="*/ f11 f0 1"/>
            <a:gd name="f18" fmla="*/ f16 1 10"/>
            <a:gd name="f19" fmla="*/ f14 f16 1"/>
            <a:gd name="f20" fmla="*/ 1265 f16 1"/>
            <a:gd name="f21" fmla="*/ f15 f16 1"/>
            <a:gd name="f22" fmla="*/ f17 1 f2"/>
            <a:gd name="f23" fmla="*/ f19 1 10"/>
            <a:gd name="f24" fmla="*/ f20 1 10"/>
            <a:gd name="f25" fmla="*/ f21 1 10"/>
            <a:gd name="f26" fmla="*/ 0 1 f18"/>
            <a:gd name="f27" fmla="*/ f6 1 f18"/>
            <a:gd name="f28" fmla="+- f22 0 f1"/>
            <a:gd name="f29" fmla="*/ f23 1 f18"/>
            <a:gd name="f30" fmla="*/ f24 1 f18"/>
            <a:gd name="f31" fmla="*/ f25 1 f18"/>
            <a:gd name="f32" fmla="*/ f26 f12 1"/>
            <a:gd name="f33" fmla="*/ f27 f12 1"/>
            <a:gd name="f34" fmla="*/ f27 f13 1"/>
            <a:gd name="f35" fmla="*/ f26 f13 1"/>
            <a:gd name="f36" fmla="*/ f29 f12 1"/>
            <a:gd name="f37" fmla="*/ f30 f13 1"/>
            <a:gd name="f38" fmla="*/ f31 f1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36" y="f37"/>
            </a:cxn>
            <a:cxn ang="f28">
              <a:pos x="f38" y="f37"/>
            </a:cxn>
          </a:cxnLst>
          <a:rect l="f32" t="f35" r="f33" b="f34"/>
          <a:pathLst>
            <a:path w="10" h="10">
              <a:moveTo>
                <a:pt x="f5" y="f9"/>
              </a:moveTo>
              <a:lnTo>
                <a:pt x="f10" y="f9"/>
              </a:lnTo>
            </a:path>
          </a:pathLst>
        </a:custGeom>
        <a:noFill/>
        <a:ln w="7370">
          <a:solidFill>
            <a:srgbClr val="000000"/>
          </a:solidFill>
          <a:prstDash val="solid"/>
          <a:round/>
        </a:ln>
      </xdr:spPr>
      <xdr:txBody>
        <a:bodyPr vert="horz" wrap="square" lIns="91440" tIns="45720" rIns="91440" bIns="4572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ro-RO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ilippo.ferraresi\Desktop\UBI%20Banca\IFRS%209\Gap%20Analysis\Cluster\2\20170303%20-%20IFRS9%20-%20FRR%20-%20GAP%20cluster%202%20-%20Attivit&#224;%20-%20portafogli%20al%20Am.Co%20(e%20provisio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arte B - 1.1"/>
      <sheetName val="Parte B - 4.1"/>
      <sheetName val="Parte B - 4.2"/>
      <sheetName val="Parte B - 4.3"/>
      <sheetName val="Parte B - 4.4"/>
      <sheetName val="Parte B - 4.5"/>
      <sheetName val="Parte B - 4.6"/>
      <sheetName val="Parte B - 7.3, 7.4"/>
      <sheetName val="Parte C - 8.1"/>
      <sheetName val=" Parte C - 8.3, 8.4"/>
      <sheetName val="Parte E - A.1.3"/>
      <sheetName val="F 04.04.1"/>
      <sheetName val="F 04.04.1 GAP"/>
      <sheetName val="F 07.01"/>
      <sheetName val="F 07.01 GAP"/>
      <sheetName val="F 16.02"/>
      <sheetName val="F 16.02 GAP"/>
      <sheetName val="F 41.01"/>
      <sheetName val="F 41.01 G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B2:E70"/>
  <sheetViews>
    <sheetView showGridLines="0" tabSelected="1" zoomScaleNormal="100" workbookViewId="0"/>
  </sheetViews>
  <sheetFormatPr defaultRowHeight="10.199999999999999"/>
  <cols>
    <col min="1" max="1" width="4.88671875" style="1" customWidth="1"/>
    <col min="2" max="2" width="15" style="1" customWidth="1"/>
    <col min="3" max="3" width="11.88671875" style="1" customWidth="1"/>
    <col min="4" max="4" width="57.33203125" style="1" customWidth="1"/>
    <col min="5" max="5" width="26.33203125" style="1" customWidth="1"/>
    <col min="6" max="232" width="9.109375" style="1"/>
    <col min="233" max="233" width="31.88671875" style="1" bestFit="1" customWidth="1"/>
    <col min="234" max="234" width="15.44140625" style="1" customWidth="1"/>
    <col min="235" max="235" width="50" style="1" customWidth="1"/>
    <col min="236" max="236" width="35.109375" style="1" customWidth="1"/>
    <col min="237" max="488" width="9.109375" style="1"/>
    <col min="489" max="489" width="31.88671875" style="1" bestFit="1" customWidth="1"/>
    <col min="490" max="490" width="15.44140625" style="1" customWidth="1"/>
    <col min="491" max="491" width="50" style="1" customWidth="1"/>
    <col min="492" max="492" width="35.109375" style="1" customWidth="1"/>
    <col min="493" max="744" width="9.109375" style="1"/>
    <col min="745" max="745" width="31.88671875" style="1" bestFit="1" customWidth="1"/>
    <col min="746" max="746" width="15.44140625" style="1" customWidth="1"/>
    <col min="747" max="747" width="50" style="1" customWidth="1"/>
    <col min="748" max="748" width="35.109375" style="1" customWidth="1"/>
    <col min="749" max="1000" width="9.109375" style="1"/>
    <col min="1001" max="1001" width="31.88671875" style="1" bestFit="1" customWidth="1"/>
    <col min="1002" max="1002" width="15.44140625" style="1" customWidth="1"/>
    <col min="1003" max="1003" width="50" style="1" customWidth="1"/>
    <col min="1004" max="1004" width="35.109375" style="1" customWidth="1"/>
    <col min="1005" max="1256" width="9.109375" style="1"/>
    <col min="1257" max="1257" width="31.88671875" style="1" bestFit="1" customWidth="1"/>
    <col min="1258" max="1258" width="15.44140625" style="1" customWidth="1"/>
    <col min="1259" max="1259" width="50" style="1" customWidth="1"/>
    <col min="1260" max="1260" width="35.109375" style="1" customWidth="1"/>
    <col min="1261" max="1512" width="9.109375" style="1"/>
    <col min="1513" max="1513" width="31.88671875" style="1" bestFit="1" customWidth="1"/>
    <col min="1514" max="1514" width="15.44140625" style="1" customWidth="1"/>
    <col min="1515" max="1515" width="50" style="1" customWidth="1"/>
    <col min="1516" max="1516" width="35.109375" style="1" customWidth="1"/>
    <col min="1517" max="1768" width="9.109375" style="1"/>
    <col min="1769" max="1769" width="31.88671875" style="1" bestFit="1" customWidth="1"/>
    <col min="1770" max="1770" width="15.44140625" style="1" customWidth="1"/>
    <col min="1771" max="1771" width="50" style="1" customWidth="1"/>
    <col min="1772" max="1772" width="35.109375" style="1" customWidth="1"/>
    <col min="1773" max="2024" width="9.109375" style="1"/>
    <col min="2025" max="2025" width="31.88671875" style="1" bestFit="1" customWidth="1"/>
    <col min="2026" max="2026" width="15.44140625" style="1" customWidth="1"/>
    <col min="2027" max="2027" width="50" style="1" customWidth="1"/>
    <col min="2028" max="2028" width="35.109375" style="1" customWidth="1"/>
    <col min="2029" max="2280" width="9.109375" style="1"/>
    <col min="2281" max="2281" width="31.88671875" style="1" bestFit="1" customWidth="1"/>
    <col min="2282" max="2282" width="15.44140625" style="1" customWidth="1"/>
    <col min="2283" max="2283" width="50" style="1" customWidth="1"/>
    <col min="2284" max="2284" width="35.109375" style="1" customWidth="1"/>
    <col min="2285" max="2536" width="9.109375" style="1"/>
    <col min="2537" max="2537" width="31.88671875" style="1" bestFit="1" customWidth="1"/>
    <col min="2538" max="2538" width="15.44140625" style="1" customWidth="1"/>
    <col min="2539" max="2539" width="50" style="1" customWidth="1"/>
    <col min="2540" max="2540" width="35.109375" style="1" customWidth="1"/>
    <col min="2541" max="2792" width="9.109375" style="1"/>
    <col min="2793" max="2793" width="31.88671875" style="1" bestFit="1" customWidth="1"/>
    <col min="2794" max="2794" width="15.44140625" style="1" customWidth="1"/>
    <col min="2795" max="2795" width="50" style="1" customWidth="1"/>
    <col min="2796" max="2796" width="35.109375" style="1" customWidth="1"/>
    <col min="2797" max="3048" width="9.109375" style="1"/>
    <col min="3049" max="3049" width="31.88671875" style="1" bestFit="1" customWidth="1"/>
    <col min="3050" max="3050" width="15.44140625" style="1" customWidth="1"/>
    <col min="3051" max="3051" width="50" style="1" customWidth="1"/>
    <col min="3052" max="3052" width="35.109375" style="1" customWidth="1"/>
    <col min="3053" max="3304" width="9.109375" style="1"/>
    <col min="3305" max="3305" width="31.88671875" style="1" bestFit="1" customWidth="1"/>
    <col min="3306" max="3306" width="15.44140625" style="1" customWidth="1"/>
    <col min="3307" max="3307" width="50" style="1" customWidth="1"/>
    <col min="3308" max="3308" width="35.109375" style="1" customWidth="1"/>
    <col min="3309" max="3560" width="9.109375" style="1"/>
    <col min="3561" max="3561" width="31.88671875" style="1" bestFit="1" customWidth="1"/>
    <col min="3562" max="3562" width="15.44140625" style="1" customWidth="1"/>
    <col min="3563" max="3563" width="50" style="1" customWidth="1"/>
    <col min="3564" max="3564" width="35.109375" style="1" customWidth="1"/>
    <col min="3565" max="3816" width="9.109375" style="1"/>
    <col min="3817" max="3817" width="31.88671875" style="1" bestFit="1" customWidth="1"/>
    <col min="3818" max="3818" width="15.44140625" style="1" customWidth="1"/>
    <col min="3819" max="3819" width="50" style="1" customWidth="1"/>
    <col min="3820" max="3820" width="35.109375" style="1" customWidth="1"/>
    <col min="3821" max="4072" width="9.109375" style="1"/>
    <col min="4073" max="4073" width="31.88671875" style="1" bestFit="1" customWidth="1"/>
    <col min="4074" max="4074" width="15.44140625" style="1" customWidth="1"/>
    <col min="4075" max="4075" width="50" style="1" customWidth="1"/>
    <col min="4076" max="4076" width="35.109375" style="1" customWidth="1"/>
    <col min="4077" max="4328" width="9.109375" style="1"/>
    <col min="4329" max="4329" width="31.88671875" style="1" bestFit="1" customWidth="1"/>
    <col min="4330" max="4330" width="15.44140625" style="1" customWidth="1"/>
    <col min="4331" max="4331" width="50" style="1" customWidth="1"/>
    <col min="4332" max="4332" width="35.109375" style="1" customWidth="1"/>
    <col min="4333" max="4584" width="9.109375" style="1"/>
    <col min="4585" max="4585" width="31.88671875" style="1" bestFit="1" customWidth="1"/>
    <col min="4586" max="4586" width="15.44140625" style="1" customWidth="1"/>
    <col min="4587" max="4587" width="50" style="1" customWidth="1"/>
    <col min="4588" max="4588" width="35.109375" style="1" customWidth="1"/>
    <col min="4589" max="4840" width="9.109375" style="1"/>
    <col min="4841" max="4841" width="31.88671875" style="1" bestFit="1" customWidth="1"/>
    <col min="4842" max="4842" width="15.44140625" style="1" customWidth="1"/>
    <col min="4843" max="4843" width="50" style="1" customWidth="1"/>
    <col min="4844" max="4844" width="35.109375" style="1" customWidth="1"/>
    <col min="4845" max="5096" width="9.109375" style="1"/>
    <col min="5097" max="5097" width="31.88671875" style="1" bestFit="1" customWidth="1"/>
    <col min="5098" max="5098" width="15.44140625" style="1" customWidth="1"/>
    <col min="5099" max="5099" width="50" style="1" customWidth="1"/>
    <col min="5100" max="5100" width="35.109375" style="1" customWidth="1"/>
    <col min="5101" max="5352" width="9.109375" style="1"/>
    <col min="5353" max="5353" width="31.88671875" style="1" bestFit="1" customWidth="1"/>
    <col min="5354" max="5354" width="15.44140625" style="1" customWidth="1"/>
    <col min="5355" max="5355" width="50" style="1" customWidth="1"/>
    <col min="5356" max="5356" width="35.109375" style="1" customWidth="1"/>
    <col min="5357" max="5608" width="9.109375" style="1"/>
    <col min="5609" max="5609" width="31.88671875" style="1" bestFit="1" customWidth="1"/>
    <col min="5610" max="5610" width="15.44140625" style="1" customWidth="1"/>
    <col min="5611" max="5611" width="50" style="1" customWidth="1"/>
    <col min="5612" max="5612" width="35.109375" style="1" customWidth="1"/>
    <col min="5613" max="5864" width="9.109375" style="1"/>
    <col min="5865" max="5865" width="31.88671875" style="1" bestFit="1" customWidth="1"/>
    <col min="5866" max="5866" width="15.44140625" style="1" customWidth="1"/>
    <col min="5867" max="5867" width="50" style="1" customWidth="1"/>
    <col min="5868" max="5868" width="35.109375" style="1" customWidth="1"/>
    <col min="5869" max="6120" width="9.109375" style="1"/>
    <col min="6121" max="6121" width="31.88671875" style="1" bestFit="1" customWidth="1"/>
    <col min="6122" max="6122" width="15.44140625" style="1" customWidth="1"/>
    <col min="6123" max="6123" width="50" style="1" customWidth="1"/>
    <col min="6124" max="6124" width="35.109375" style="1" customWidth="1"/>
    <col min="6125" max="6376" width="9.109375" style="1"/>
    <col min="6377" max="6377" width="31.88671875" style="1" bestFit="1" customWidth="1"/>
    <col min="6378" max="6378" width="15.44140625" style="1" customWidth="1"/>
    <col min="6379" max="6379" width="50" style="1" customWidth="1"/>
    <col min="6380" max="6380" width="35.109375" style="1" customWidth="1"/>
    <col min="6381" max="6632" width="9.109375" style="1"/>
    <col min="6633" max="6633" width="31.88671875" style="1" bestFit="1" customWidth="1"/>
    <col min="6634" max="6634" width="15.44140625" style="1" customWidth="1"/>
    <col min="6635" max="6635" width="50" style="1" customWidth="1"/>
    <col min="6636" max="6636" width="35.109375" style="1" customWidth="1"/>
    <col min="6637" max="6888" width="9.109375" style="1"/>
    <col min="6889" max="6889" width="31.88671875" style="1" bestFit="1" customWidth="1"/>
    <col min="6890" max="6890" width="15.44140625" style="1" customWidth="1"/>
    <col min="6891" max="6891" width="50" style="1" customWidth="1"/>
    <col min="6892" max="6892" width="35.109375" style="1" customWidth="1"/>
    <col min="6893" max="7144" width="9.109375" style="1"/>
    <col min="7145" max="7145" width="31.88671875" style="1" bestFit="1" customWidth="1"/>
    <col min="7146" max="7146" width="15.44140625" style="1" customWidth="1"/>
    <col min="7147" max="7147" width="50" style="1" customWidth="1"/>
    <col min="7148" max="7148" width="35.109375" style="1" customWidth="1"/>
    <col min="7149" max="7400" width="9.109375" style="1"/>
    <col min="7401" max="7401" width="31.88671875" style="1" bestFit="1" customWidth="1"/>
    <col min="7402" max="7402" width="15.44140625" style="1" customWidth="1"/>
    <col min="7403" max="7403" width="50" style="1" customWidth="1"/>
    <col min="7404" max="7404" width="35.109375" style="1" customWidth="1"/>
    <col min="7405" max="7656" width="9.109375" style="1"/>
    <col min="7657" max="7657" width="31.88671875" style="1" bestFit="1" customWidth="1"/>
    <col min="7658" max="7658" width="15.44140625" style="1" customWidth="1"/>
    <col min="7659" max="7659" width="50" style="1" customWidth="1"/>
    <col min="7660" max="7660" width="35.109375" style="1" customWidth="1"/>
    <col min="7661" max="7912" width="9.109375" style="1"/>
    <col min="7913" max="7913" width="31.88671875" style="1" bestFit="1" customWidth="1"/>
    <col min="7914" max="7914" width="15.44140625" style="1" customWidth="1"/>
    <col min="7915" max="7915" width="50" style="1" customWidth="1"/>
    <col min="7916" max="7916" width="35.109375" style="1" customWidth="1"/>
    <col min="7917" max="8168" width="9.109375" style="1"/>
    <col min="8169" max="8169" width="31.88671875" style="1" bestFit="1" customWidth="1"/>
    <col min="8170" max="8170" width="15.44140625" style="1" customWidth="1"/>
    <col min="8171" max="8171" width="50" style="1" customWidth="1"/>
    <col min="8172" max="8172" width="35.109375" style="1" customWidth="1"/>
    <col min="8173" max="8424" width="9.109375" style="1"/>
    <col min="8425" max="8425" width="31.88671875" style="1" bestFit="1" customWidth="1"/>
    <col min="8426" max="8426" width="15.44140625" style="1" customWidth="1"/>
    <col min="8427" max="8427" width="50" style="1" customWidth="1"/>
    <col min="8428" max="8428" width="35.109375" style="1" customWidth="1"/>
    <col min="8429" max="8680" width="9.109375" style="1"/>
    <col min="8681" max="8681" width="31.88671875" style="1" bestFit="1" customWidth="1"/>
    <col min="8682" max="8682" width="15.44140625" style="1" customWidth="1"/>
    <col min="8683" max="8683" width="50" style="1" customWidth="1"/>
    <col min="8684" max="8684" width="35.109375" style="1" customWidth="1"/>
    <col min="8685" max="8936" width="9.109375" style="1"/>
    <col min="8937" max="8937" width="31.88671875" style="1" bestFit="1" customWidth="1"/>
    <col min="8938" max="8938" width="15.44140625" style="1" customWidth="1"/>
    <col min="8939" max="8939" width="50" style="1" customWidth="1"/>
    <col min="8940" max="8940" width="35.109375" style="1" customWidth="1"/>
    <col min="8941" max="9192" width="9.109375" style="1"/>
    <col min="9193" max="9193" width="31.88671875" style="1" bestFit="1" customWidth="1"/>
    <col min="9194" max="9194" width="15.44140625" style="1" customWidth="1"/>
    <col min="9195" max="9195" width="50" style="1" customWidth="1"/>
    <col min="9196" max="9196" width="35.109375" style="1" customWidth="1"/>
    <col min="9197" max="9448" width="9.109375" style="1"/>
    <col min="9449" max="9449" width="31.88671875" style="1" bestFit="1" customWidth="1"/>
    <col min="9450" max="9450" width="15.44140625" style="1" customWidth="1"/>
    <col min="9451" max="9451" width="50" style="1" customWidth="1"/>
    <col min="9452" max="9452" width="35.109375" style="1" customWidth="1"/>
    <col min="9453" max="9704" width="9.109375" style="1"/>
    <col min="9705" max="9705" width="31.88671875" style="1" bestFit="1" customWidth="1"/>
    <col min="9706" max="9706" width="15.44140625" style="1" customWidth="1"/>
    <col min="9707" max="9707" width="50" style="1" customWidth="1"/>
    <col min="9708" max="9708" width="35.109375" style="1" customWidth="1"/>
    <col min="9709" max="9960" width="9.109375" style="1"/>
    <col min="9961" max="9961" width="31.88671875" style="1" bestFit="1" customWidth="1"/>
    <col min="9962" max="9962" width="15.44140625" style="1" customWidth="1"/>
    <col min="9963" max="9963" width="50" style="1" customWidth="1"/>
    <col min="9964" max="9964" width="35.109375" style="1" customWidth="1"/>
    <col min="9965" max="10216" width="9.109375" style="1"/>
    <col min="10217" max="10217" width="31.88671875" style="1" bestFit="1" customWidth="1"/>
    <col min="10218" max="10218" width="15.44140625" style="1" customWidth="1"/>
    <col min="10219" max="10219" width="50" style="1" customWidth="1"/>
    <col min="10220" max="10220" width="35.109375" style="1" customWidth="1"/>
    <col min="10221" max="10472" width="9.109375" style="1"/>
    <col min="10473" max="10473" width="31.88671875" style="1" bestFit="1" customWidth="1"/>
    <col min="10474" max="10474" width="15.44140625" style="1" customWidth="1"/>
    <col min="10475" max="10475" width="50" style="1" customWidth="1"/>
    <col min="10476" max="10476" width="35.109375" style="1" customWidth="1"/>
    <col min="10477" max="10728" width="9.109375" style="1"/>
    <col min="10729" max="10729" width="31.88671875" style="1" bestFit="1" customWidth="1"/>
    <col min="10730" max="10730" width="15.44140625" style="1" customWidth="1"/>
    <col min="10731" max="10731" width="50" style="1" customWidth="1"/>
    <col min="10732" max="10732" width="35.109375" style="1" customWidth="1"/>
    <col min="10733" max="10984" width="9.109375" style="1"/>
    <col min="10985" max="10985" width="31.88671875" style="1" bestFit="1" customWidth="1"/>
    <col min="10986" max="10986" width="15.44140625" style="1" customWidth="1"/>
    <col min="10987" max="10987" width="50" style="1" customWidth="1"/>
    <col min="10988" max="10988" width="35.109375" style="1" customWidth="1"/>
    <col min="10989" max="11240" width="9.109375" style="1"/>
    <col min="11241" max="11241" width="31.88671875" style="1" bestFit="1" customWidth="1"/>
    <col min="11242" max="11242" width="15.44140625" style="1" customWidth="1"/>
    <col min="11243" max="11243" width="50" style="1" customWidth="1"/>
    <col min="11244" max="11244" width="35.109375" style="1" customWidth="1"/>
    <col min="11245" max="11496" width="9.109375" style="1"/>
    <col min="11497" max="11497" width="31.88671875" style="1" bestFit="1" customWidth="1"/>
    <col min="11498" max="11498" width="15.44140625" style="1" customWidth="1"/>
    <col min="11499" max="11499" width="50" style="1" customWidth="1"/>
    <col min="11500" max="11500" width="35.109375" style="1" customWidth="1"/>
    <col min="11501" max="11752" width="9.109375" style="1"/>
    <col min="11753" max="11753" width="31.88671875" style="1" bestFit="1" customWidth="1"/>
    <col min="11754" max="11754" width="15.44140625" style="1" customWidth="1"/>
    <col min="11755" max="11755" width="50" style="1" customWidth="1"/>
    <col min="11756" max="11756" width="35.109375" style="1" customWidth="1"/>
    <col min="11757" max="12008" width="9.109375" style="1"/>
    <col min="12009" max="12009" width="31.88671875" style="1" bestFit="1" customWidth="1"/>
    <col min="12010" max="12010" width="15.44140625" style="1" customWidth="1"/>
    <col min="12011" max="12011" width="50" style="1" customWidth="1"/>
    <col min="12012" max="12012" width="35.109375" style="1" customWidth="1"/>
    <col min="12013" max="12264" width="9.109375" style="1"/>
    <col min="12265" max="12265" width="31.88671875" style="1" bestFit="1" customWidth="1"/>
    <col min="12266" max="12266" width="15.44140625" style="1" customWidth="1"/>
    <col min="12267" max="12267" width="50" style="1" customWidth="1"/>
    <col min="12268" max="12268" width="35.109375" style="1" customWidth="1"/>
    <col min="12269" max="12520" width="9.109375" style="1"/>
    <col min="12521" max="12521" width="31.88671875" style="1" bestFit="1" customWidth="1"/>
    <col min="12522" max="12522" width="15.44140625" style="1" customWidth="1"/>
    <col min="12523" max="12523" width="50" style="1" customWidth="1"/>
    <col min="12524" max="12524" width="35.109375" style="1" customWidth="1"/>
    <col min="12525" max="12776" width="9.109375" style="1"/>
    <col min="12777" max="12777" width="31.88671875" style="1" bestFit="1" customWidth="1"/>
    <col min="12778" max="12778" width="15.44140625" style="1" customWidth="1"/>
    <col min="12779" max="12779" width="50" style="1" customWidth="1"/>
    <col min="12780" max="12780" width="35.109375" style="1" customWidth="1"/>
    <col min="12781" max="13032" width="9.109375" style="1"/>
    <col min="13033" max="13033" width="31.88671875" style="1" bestFit="1" customWidth="1"/>
    <col min="13034" max="13034" width="15.44140625" style="1" customWidth="1"/>
    <col min="13035" max="13035" width="50" style="1" customWidth="1"/>
    <col min="13036" max="13036" width="35.109375" style="1" customWidth="1"/>
    <col min="13037" max="13288" width="9.109375" style="1"/>
    <col min="13289" max="13289" width="31.88671875" style="1" bestFit="1" customWidth="1"/>
    <col min="13290" max="13290" width="15.44140625" style="1" customWidth="1"/>
    <col min="13291" max="13291" width="50" style="1" customWidth="1"/>
    <col min="13292" max="13292" width="35.109375" style="1" customWidth="1"/>
    <col min="13293" max="13544" width="9.109375" style="1"/>
    <col min="13545" max="13545" width="31.88671875" style="1" bestFit="1" customWidth="1"/>
    <col min="13546" max="13546" width="15.44140625" style="1" customWidth="1"/>
    <col min="13547" max="13547" width="50" style="1" customWidth="1"/>
    <col min="13548" max="13548" width="35.109375" style="1" customWidth="1"/>
    <col min="13549" max="13800" width="9.109375" style="1"/>
    <col min="13801" max="13801" width="31.88671875" style="1" bestFit="1" customWidth="1"/>
    <col min="13802" max="13802" width="15.44140625" style="1" customWidth="1"/>
    <col min="13803" max="13803" width="50" style="1" customWidth="1"/>
    <col min="13804" max="13804" width="35.109375" style="1" customWidth="1"/>
    <col min="13805" max="14056" width="9.109375" style="1"/>
    <col min="14057" max="14057" width="31.88671875" style="1" bestFit="1" customWidth="1"/>
    <col min="14058" max="14058" width="15.44140625" style="1" customWidth="1"/>
    <col min="14059" max="14059" width="50" style="1" customWidth="1"/>
    <col min="14060" max="14060" width="35.109375" style="1" customWidth="1"/>
    <col min="14061" max="14312" width="9.109375" style="1"/>
    <col min="14313" max="14313" width="31.88671875" style="1" bestFit="1" customWidth="1"/>
    <col min="14314" max="14314" width="15.44140625" style="1" customWidth="1"/>
    <col min="14315" max="14315" width="50" style="1" customWidth="1"/>
    <col min="14316" max="14316" width="35.109375" style="1" customWidth="1"/>
    <col min="14317" max="14568" width="9.109375" style="1"/>
    <col min="14569" max="14569" width="31.88671875" style="1" bestFit="1" customWidth="1"/>
    <col min="14570" max="14570" width="15.44140625" style="1" customWidth="1"/>
    <col min="14571" max="14571" width="50" style="1" customWidth="1"/>
    <col min="14572" max="14572" width="35.109375" style="1" customWidth="1"/>
    <col min="14573" max="14824" width="9.109375" style="1"/>
    <col min="14825" max="14825" width="31.88671875" style="1" bestFit="1" customWidth="1"/>
    <col min="14826" max="14826" width="15.44140625" style="1" customWidth="1"/>
    <col min="14827" max="14827" width="50" style="1" customWidth="1"/>
    <col min="14828" max="14828" width="35.109375" style="1" customWidth="1"/>
    <col min="14829" max="15080" width="9.109375" style="1"/>
    <col min="15081" max="15081" width="31.88671875" style="1" bestFit="1" customWidth="1"/>
    <col min="15082" max="15082" width="15.44140625" style="1" customWidth="1"/>
    <col min="15083" max="15083" width="50" style="1" customWidth="1"/>
    <col min="15084" max="15084" width="35.109375" style="1" customWidth="1"/>
    <col min="15085" max="15336" width="9.109375" style="1"/>
    <col min="15337" max="15337" width="31.88671875" style="1" bestFit="1" customWidth="1"/>
    <col min="15338" max="15338" width="15.44140625" style="1" customWidth="1"/>
    <col min="15339" max="15339" width="50" style="1" customWidth="1"/>
    <col min="15340" max="15340" width="35.109375" style="1" customWidth="1"/>
    <col min="15341" max="15592" width="9.109375" style="1"/>
    <col min="15593" max="15593" width="31.88671875" style="1" bestFit="1" customWidth="1"/>
    <col min="15594" max="15594" width="15.44140625" style="1" customWidth="1"/>
    <col min="15595" max="15595" width="50" style="1" customWidth="1"/>
    <col min="15596" max="15596" width="35.109375" style="1" customWidth="1"/>
    <col min="15597" max="15848" width="9.109375" style="1"/>
    <col min="15849" max="15849" width="31.88671875" style="1" bestFit="1" customWidth="1"/>
    <col min="15850" max="15850" width="15.44140625" style="1" customWidth="1"/>
    <col min="15851" max="15851" width="50" style="1" customWidth="1"/>
    <col min="15852" max="15852" width="35.109375" style="1" customWidth="1"/>
    <col min="15853" max="16104" width="9.109375" style="1"/>
    <col min="16105" max="16105" width="31.88671875" style="1" bestFit="1" customWidth="1"/>
    <col min="16106" max="16106" width="15.44140625" style="1" customWidth="1"/>
    <col min="16107" max="16107" width="50" style="1" customWidth="1"/>
    <col min="16108" max="16108" width="35.109375" style="1" customWidth="1"/>
    <col min="16109" max="16372" width="9.109375" style="1"/>
    <col min="16373" max="16384" width="9.109375" style="1" customWidth="1"/>
  </cols>
  <sheetData>
    <row r="2" spans="2:5">
      <c r="B2" s="6" t="s">
        <v>1728</v>
      </c>
    </row>
    <row r="5" spans="2:5">
      <c r="B5" s="677" t="s">
        <v>227</v>
      </c>
      <c r="C5" s="681" t="s">
        <v>229</v>
      </c>
      <c r="D5" s="677" t="s">
        <v>228</v>
      </c>
      <c r="E5" s="48" t="s">
        <v>230</v>
      </c>
    </row>
    <row r="6" spans="2:5" ht="30.6">
      <c r="B6" s="710" t="s">
        <v>1729</v>
      </c>
      <c r="C6" s="504" t="s">
        <v>767</v>
      </c>
      <c r="D6" s="21" t="s">
        <v>1730</v>
      </c>
      <c r="E6" s="699" t="s">
        <v>1776</v>
      </c>
    </row>
    <row r="7" spans="2:5" ht="20.399999999999999">
      <c r="B7" s="710"/>
      <c r="C7" s="504" t="s">
        <v>768</v>
      </c>
      <c r="D7" s="678" t="s">
        <v>1731</v>
      </c>
      <c r="E7" s="700" t="s">
        <v>1777</v>
      </c>
    </row>
    <row r="8" spans="2:5">
      <c r="B8" s="710"/>
      <c r="C8" s="687" t="s">
        <v>769</v>
      </c>
      <c r="D8" s="21" t="s">
        <v>1732</v>
      </c>
      <c r="E8" s="668" t="s">
        <v>1778</v>
      </c>
    </row>
    <row r="9" spans="2:5" ht="14.4">
      <c r="B9" s="710" t="s">
        <v>222</v>
      </c>
      <c r="C9" s="683"/>
      <c r="D9" s="678" t="s">
        <v>271</v>
      </c>
      <c r="E9" s="668" t="s">
        <v>1779</v>
      </c>
    </row>
    <row r="10" spans="2:5" ht="14.4">
      <c r="B10" s="710"/>
      <c r="C10" s="683"/>
      <c r="D10" s="678" t="s">
        <v>218</v>
      </c>
      <c r="E10" s="668" t="s">
        <v>1780</v>
      </c>
    </row>
    <row r="11" spans="2:5" ht="14.4">
      <c r="B11" s="710"/>
      <c r="C11" s="683"/>
      <c r="D11" s="678" t="s">
        <v>95</v>
      </c>
      <c r="E11" s="701" t="s">
        <v>1781</v>
      </c>
    </row>
    <row r="12" spans="2:5" ht="14.4">
      <c r="B12" s="710"/>
      <c r="C12" s="683"/>
      <c r="D12" s="678" t="s">
        <v>649</v>
      </c>
      <c r="E12" s="668" t="s">
        <v>702</v>
      </c>
    </row>
    <row r="13" spans="2:5">
      <c r="B13" s="710"/>
      <c r="C13" s="687" t="s">
        <v>219</v>
      </c>
      <c r="D13" s="21" t="s">
        <v>274</v>
      </c>
      <c r="E13" s="699" t="s">
        <v>275</v>
      </c>
    </row>
    <row r="14" spans="2:5">
      <c r="B14" s="710" t="s">
        <v>465</v>
      </c>
      <c r="C14" s="504" t="s">
        <v>282</v>
      </c>
      <c r="D14" s="678" t="s">
        <v>276</v>
      </c>
      <c r="E14" s="668" t="s">
        <v>1782</v>
      </c>
    </row>
    <row r="15" spans="2:5">
      <c r="B15" s="710"/>
      <c r="C15" s="687" t="s">
        <v>1733</v>
      </c>
      <c r="D15" s="21" t="s">
        <v>466</v>
      </c>
      <c r="E15" s="668" t="s">
        <v>1783</v>
      </c>
    </row>
    <row r="16" spans="2:5">
      <c r="B16" s="710"/>
      <c r="C16" s="687" t="s">
        <v>284</v>
      </c>
      <c r="D16" s="21" t="s">
        <v>618</v>
      </c>
      <c r="E16" s="668" t="s">
        <v>279</v>
      </c>
    </row>
    <row r="17" spans="2:5">
      <c r="B17" s="710"/>
      <c r="C17" s="687" t="s">
        <v>700</v>
      </c>
      <c r="D17" s="21" t="s">
        <v>467</v>
      </c>
      <c r="E17" s="668" t="s">
        <v>280</v>
      </c>
    </row>
    <row r="18" spans="2:5">
      <c r="B18" s="710" t="s">
        <v>468</v>
      </c>
      <c r="C18" s="687" t="s">
        <v>286</v>
      </c>
      <c r="D18" s="21" t="s">
        <v>619</v>
      </c>
      <c r="E18" s="668" t="s">
        <v>304</v>
      </c>
    </row>
    <row r="19" spans="2:5">
      <c r="B19" s="710"/>
      <c r="C19" s="687" t="s">
        <v>707</v>
      </c>
      <c r="D19" s="21" t="s">
        <v>469</v>
      </c>
      <c r="E19" s="668" t="s">
        <v>305</v>
      </c>
    </row>
    <row r="20" spans="2:5">
      <c r="B20" s="710"/>
      <c r="C20" s="687" t="s">
        <v>288</v>
      </c>
      <c r="D20" s="21" t="s">
        <v>602</v>
      </c>
      <c r="E20" s="668" t="s">
        <v>306</v>
      </c>
    </row>
    <row r="21" spans="2:5">
      <c r="B21" s="710"/>
      <c r="C21" s="687" t="s">
        <v>289</v>
      </c>
      <c r="D21" s="21" t="s">
        <v>499</v>
      </c>
      <c r="E21" s="668" t="s">
        <v>1784</v>
      </c>
    </row>
    <row r="22" spans="2:5" ht="20.399999999999999">
      <c r="B22" s="710"/>
      <c r="C22" s="687" t="s">
        <v>298</v>
      </c>
      <c r="D22" s="21" t="s">
        <v>620</v>
      </c>
      <c r="E22" s="668" t="s">
        <v>317</v>
      </c>
    </row>
    <row r="23" spans="2:5" ht="14.4">
      <c r="B23" s="506" t="s">
        <v>281</v>
      </c>
      <c r="C23" s="695"/>
      <c r="D23" s="678" t="s">
        <v>281</v>
      </c>
      <c r="E23" s="701" t="s">
        <v>1785</v>
      </c>
    </row>
    <row r="24" spans="2:5">
      <c r="B24" s="710" t="s">
        <v>462</v>
      </c>
      <c r="C24" s="687" t="s">
        <v>709</v>
      </c>
      <c r="D24" s="21" t="s">
        <v>621</v>
      </c>
      <c r="E24" s="668" t="s">
        <v>310</v>
      </c>
    </row>
    <row r="25" spans="2:5">
      <c r="B25" s="710"/>
      <c r="C25" s="687" t="s">
        <v>291</v>
      </c>
      <c r="D25" s="21" t="s">
        <v>603</v>
      </c>
      <c r="E25" s="668" t="s">
        <v>310</v>
      </c>
    </row>
    <row r="26" spans="2:5">
      <c r="B26" s="710"/>
      <c r="C26" s="687" t="s">
        <v>292</v>
      </c>
      <c r="D26" s="21" t="s">
        <v>604</v>
      </c>
      <c r="E26" s="668" t="s">
        <v>311</v>
      </c>
    </row>
    <row r="27" spans="2:5">
      <c r="B27" s="710"/>
      <c r="C27" s="687" t="s">
        <v>293</v>
      </c>
      <c r="D27" s="21" t="s">
        <v>622</v>
      </c>
      <c r="E27" s="668" t="s">
        <v>312</v>
      </c>
    </row>
    <row r="28" spans="2:5">
      <c r="B28" s="710"/>
      <c r="C28" s="687" t="s">
        <v>294</v>
      </c>
      <c r="D28" s="21" t="s">
        <v>623</v>
      </c>
      <c r="E28" s="668" t="s">
        <v>313</v>
      </c>
    </row>
    <row r="29" spans="2:5">
      <c r="B29" s="710"/>
      <c r="C29" s="687" t="s">
        <v>770</v>
      </c>
      <c r="D29" s="21" t="s">
        <v>1734</v>
      </c>
      <c r="E29" s="668" t="s">
        <v>1786</v>
      </c>
    </row>
    <row r="30" spans="2:5">
      <c r="B30" s="710"/>
      <c r="C30" s="687" t="s">
        <v>771</v>
      </c>
      <c r="D30" s="21" t="s">
        <v>1735</v>
      </c>
      <c r="E30" s="668" t="s">
        <v>1788</v>
      </c>
    </row>
    <row r="31" spans="2:5">
      <c r="B31" s="710"/>
      <c r="C31" s="687" t="s">
        <v>772</v>
      </c>
      <c r="D31" s="21" t="s">
        <v>1736</v>
      </c>
      <c r="E31" s="668" t="s">
        <v>1787</v>
      </c>
    </row>
    <row r="32" spans="2:5">
      <c r="B32" s="710"/>
      <c r="C32" s="687" t="s">
        <v>938</v>
      </c>
      <c r="D32" s="21" t="s">
        <v>1737</v>
      </c>
      <c r="E32" s="668" t="s">
        <v>1789</v>
      </c>
    </row>
    <row r="33" spans="2:5">
      <c r="B33" s="710"/>
      <c r="C33" s="687" t="s">
        <v>297</v>
      </c>
      <c r="D33" s="21" t="s">
        <v>463</v>
      </c>
      <c r="E33" s="668" t="s">
        <v>316</v>
      </c>
    </row>
    <row r="34" spans="2:5" ht="20.399999999999999" customHeight="1">
      <c r="B34" s="702" t="s">
        <v>1758</v>
      </c>
      <c r="C34" s="504" t="s">
        <v>773</v>
      </c>
      <c r="D34" s="678" t="s">
        <v>1759</v>
      </c>
      <c r="E34" s="668" t="s">
        <v>1790</v>
      </c>
    </row>
    <row r="35" spans="2:5">
      <c r="B35" s="703"/>
      <c r="C35" s="504" t="s">
        <v>774</v>
      </c>
      <c r="D35" s="439" t="s">
        <v>1770</v>
      </c>
      <c r="E35" s="668" t="s">
        <v>1790</v>
      </c>
    </row>
    <row r="36" spans="2:5">
      <c r="B36" s="704"/>
      <c r="C36" s="504" t="s">
        <v>1555</v>
      </c>
      <c r="D36" s="678" t="s">
        <v>1760</v>
      </c>
      <c r="E36" s="668" t="s">
        <v>1790</v>
      </c>
    </row>
    <row r="37" spans="2:5" ht="14.4">
      <c r="B37" s="702" t="s">
        <v>685</v>
      </c>
      <c r="C37" s="695"/>
      <c r="D37" s="21" t="s">
        <v>775</v>
      </c>
      <c r="E37" s="668" t="s">
        <v>1791</v>
      </c>
    </row>
    <row r="38" spans="2:5" ht="14.4">
      <c r="B38" s="704"/>
      <c r="C38" s="695"/>
      <c r="D38" s="21" t="s">
        <v>1761</v>
      </c>
      <c r="E38" s="668" t="s">
        <v>1792</v>
      </c>
    </row>
    <row r="39" spans="2:5">
      <c r="B39" s="702" t="s">
        <v>223</v>
      </c>
      <c r="C39" s="22" t="s">
        <v>456</v>
      </c>
      <c r="D39" s="21" t="s">
        <v>332</v>
      </c>
      <c r="E39" s="669" t="s">
        <v>458</v>
      </c>
    </row>
    <row r="40" spans="2:5">
      <c r="B40" s="703"/>
      <c r="C40" s="22" t="s">
        <v>457</v>
      </c>
      <c r="D40" s="21" t="s">
        <v>1762</v>
      </c>
      <c r="E40" s="670" t="s">
        <v>633</v>
      </c>
    </row>
    <row r="41" spans="2:5">
      <c r="B41" s="704"/>
      <c r="C41" s="22" t="s">
        <v>414</v>
      </c>
      <c r="D41" s="21" t="s">
        <v>470</v>
      </c>
      <c r="E41" s="670" t="s">
        <v>415</v>
      </c>
    </row>
    <row r="42" spans="2:5">
      <c r="B42" s="702" t="s">
        <v>1763</v>
      </c>
      <c r="C42" s="687" t="s">
        <v>776</v>
      </c>
      <c r="D42" s="21" t="s">
        <v>1764</v>
      </c>
      <c r="E42" s="668" t="s">
        <v>1793</v>
      </c>
    </row>
    <row r="43" spans="2:5">
      <c r="B43" s="703"/>
      <c r="C43" s="687" t="s">
        <v>299</v>
      </c>
      <c r="D43" s="21" t="s">
        <v>626</v>
      </c>
      <c r="E43" s="668" t="s">
        <v>334</v>
      </c>
    </row>
    <row r="44" spans="2:5" ht="10.199999999999999" customHeight="1">
      <c r="B44" s="704"/>
      <c r="C44" s="687" t="s">
        <v>300</v>
      </c>
      <c r="D44" s="21" t="s">
        <v>627</v>
      </c>
      <c r="E44" s="668" t="s">
        <v>1794</v>
      </c>
    </row>
    <row r="45" spans="2:5" ht="20.399999999999999" customHeight="1">
      <c r="B45" s="702" t="s">
        <v>224</v>
      </c>
      <c r="C45" s="687" t="s">
        <v>301</v>
      </c>
      <c r="D45" s="21" t="s">
        <v>464</v>
      </c>
      <c r="E45" s="668" t="s">
        <v>336</v>
      </c>
    </row>
    <row r="46" spans="2:5">
      <c r="B46" s="704"/>
      <c r="C46" s="687" t="s">
        <v>302</v>
      </c>
      <c r="D46" s="21" t="s">
        <v>628</v>
      </c>
      <c r="E46" s="668" t="s">
        <v>337</v>
      </c>
    </row>
    <row r="47" spans="2:5">
      <c r="B47" s="702" t="s">
        <v>225</v>
      </c>
      <c r="C47" s="687" t="s">
        <v>220</v>
      </c>
      <c r="D47" s="21" t="s">
        <v>459</v>
      </c>
      <c r="E47" s="668" t="s">
        <v>370</v>
      </c>
    </row>
    <row r="48" spans="2:5">
      <c r="B48" s="704"/>
      <c r="C48" s="504" t="s">
        <v>221</v>
      </c>
      <c r="D48" s="21" t="s">
        <v>460</v>
      </c>
      <c r="E48" s="671" t="s">
        <v>371</v>
      </c>
    </row>
    <row r="49" spans="2:5" ht="20.399999999999999">
      <c r="B49" s="506" t="s">
        <v>1765</v>
      </c>
      <c r="C49" s="687" t="s">
        <v>777</v>
      </c>
      <c r="D49" s="678" t="s">
        <v>1765</v>
      </c>
      <c r="E49" s="668" t="s">
        <v>778</v>
      </c>
    </row>
    <row r="50" spans="2:5" ht="30.6">
      <c r="B50" s="506" t="s">
        <v>1766</v>
      </c>
      <c r="C50" s="687" t="s">
        <v>779</v>
      </c>
      <c r="D50" s="21" t="s">
        <v>1767</v>
      </c>
      <c r="E50" s="672" t="s">
        <v>780</v>
      </c>
    </row>
    <row r="51" spans="2:5">
      <c r="B51" s="506" t="s">
        <v>226</v>
      </c>
      <c r="C51" s="687" t="s">
        <v>303</v>
      </c>
      <c r="D51" s="21" t="s">
        <v>471</v>
      </c>
      <c r="E51" s="668" t="s">
        <v>1795</v>
      </c>
    </row>
    <row r="52" spans="2:5" ht="14.4">
      <c r="B52" s="696" t="s">
        <v>1768</v>
      </c>
      <c r="C52" s="695"/>
      <c r="D52" s="21" t="s">
        <v>1768</v>
      </c>
      <c r="E52" s="674" t="s">
        <v>1796</v>
      </c>
    </row>
    <row r="53" spans="2:5" ht="20.399999999999999">
      <c r="B53" s="696" t="s">
        <v>1769</v>
      </c>
      <c r="C53" s="695"/>
      <c r="D53" s="21" t="s">
        <v>803</v>
      </c>
      <c r="E53" s="674" t="s">
        <v>781</v>
      </c>
    </row>
    <row r="54" spans="2:5">
      <c r="B54" s="702" t="s">
        <v>1556</v>
      </c>
      <c r="C54" s="504" t="s">
        <v>1738</v>
      </c>
      <c r="D54" s="678" t="s">
        <v>1739</v>
      </c>
      <c r="E54" s="674" t="s">
        <v>969</v>
      </c>
    </row>
    <row r="55" spans="2:5">
      <c r="B55" s="703"/>
      <c r="C55" s="504" t="s">
        <v>1740</v>
      </c>
      <c r="D55" s="678" t="s">
        <v>1741</v>
      </c>
      <c r="E55" s="674" t="s">
        <v>970</v>
      </c>
    </row>
    <row r="56" spans="2:5">
      <c r="B56" s="703"/>
      <c r="C56" s="504" t="s">
        <v>1742</v>
      </c>
      <c r="D56" s="678" t="s">
        <v>1743</v>
      </c>
      <c r="E56" s="674" t="s">
        <v>971</v>
      </c>
    </row>
    <row r="57" spans="2:5">
      <c r="B57" s="703"/>
      <c r="C57" s="504" t="s">
        <v>1744</v>
      </c>
      <c r="D57" s="678" t="s">
        <v>1745</v>
      </c>
      <c r="E57" s="674" t="s">
        <v>972</v>
      </c>
    </row>
    <row r="58" spans="2:5">
      <c r="B58" s="703"/>
      <c r="C58" s="504" t="s">
        <v>1746</v>
      </c>
      <c r="D58" s="678" t="s">
        <v>1747</v>
      </c>
      <c r="E58" s="674" t="s">
        <v>973</v>
      </c>
    </row>
    <row r="59" spans="2:5">
      <c r="B59" s="703"/>
      <c r="C59" s="504" t="s">
        <v>1748</v>
      </c>
      <c r="D59" s="678" t="s">
        <v>1749</v>
      </c>
      <c r="E59" s="674" t="s">
        <v>974</v>
      </c>
    </row>
    <row r="60" spans="2:5">
      <c r="B60" s="703"/>
      <c r="C60" s="504" t="s">
        <v>1750</v>
      </c>
      <c r="D60" s="678" t="s">
        <v>1751</v>
      </c>
      <c r="E60" s="674" t="s">
        <v>975</v>
      </c>
    </row>
    <row r="61" spans="2:5">
      <c r="B61" s="703"/>
      <c r="C61" s="504" t="s">
        <v>1752</v>
      </c>
      <c r="D61" s="678" t="s">
        <v>1753</v>
      </c>
      <c r="E61" s="674" t="s">
        <v>976</v>
      </c>
    </row>
    <row r="62" spans="2:5">
      <c r="B62" s="703"/>
      <c r="C62" s="504" t="s">
        <v>1754</v>
      </c>
      <c r="D62" s="678" t="s">
        <v>1755</v>
      </c>
      <c r="E62" s="674" t="s">
        <v>977</v>
      </c>
    </row>
    <row r="63" spans="2:5">
      <c r="B63" s="704"/>
      <c r="C63" s="504" t="s">
        <v>1756</v>
      </c>
      <c r="D63" s="678" t="s">
        <v>1757</v>
      </c>
      <c r="E63" s="674" t="s">
        <v>978</v>
      </c>
    </row>
    <row r="64" spans="2:5">
      <c r="B64" s="705" t="s">
        <v>1771</v>
      </c>
      <c r="C64" s="698" t="s">
        <v>1069</v>
      </c>
      <c r="D64" s="425" t="s">
        <v>1038</v>
      </c>
      <c r="E64" s="674" t="s">
        <v>1067</v>
      </c>
    </row>
    <row r="65" spans="2:5">
      <c r="B65" s="706"/>
      <c r="C65" s="698" t="s">
        <v>1070</v>
      </c>
      <c r="D65" s="425" t="s">
        <v>1066</v>
      </c>
      <c r="E65" s="674" t="s">
        <v>1068</v>
      </c>
    </row>
    <row r="66" spans="2:5">
      <c r="B66" s="705" t="s">
        <v>1772</v>
      </c>
      <c r="C66" s="673"/>
      <c r="D66" s="425" t="s">
        <v>1088</v>
      </c>
      <c r="E66" s="674" t="s">
        <v>1797</v>
      </c>
    </row>
    <row r="67" spans="2:5">
      <c r="B67" s="706"/>
      <c r="C67" s="673"/>
      <c r="D67" s="425" t="s">
        <v>1553</v>
      </c>
      <c r="E67" s="674" t="s">
        <v>1798</v>
      </c>
    </row>
    <row r="68" spans="2:5" ht="20.399999999999999">
      <c r="B68" s="707" t="s">
        <v>1554</v>
      </c>
      <c r="C68" s="697" t="s">
        <v>1773</v>
      </c>
      <c r="D68" s="323" t="s">
        <v>1305</v>
      </c>
      <c r="E68" s="440" t="s">
        <v>1304</v>
      </c>
    </row>
    <row r="69" spans="2:5" ht="20.399999999999999">
      <c r="B69" s="708"/>
      <c r="C69" s="697" t="s">
        <v>1774</v>
      </c>
      <c r="D69" s="323" t="s">
        <v>1306</v>
      </c>
      <c r="E69" s="440" t="s">
        <v>1324</v>
      </c>
    </row>
    <row r="70" spans="2:5" ht="20.399999999999999">
      <c r="B70" s="709"/>
      <c r="C70" s="697" t="s">
        <v>1775</v>
      </c>
      <c r="D70" s="323" t="s">
        <v>1326</v>
      </c>
      <c r="E70" s="440" t="s">
        <v>1325</v>
      </c>
    </row>
  </sheetData>
  <mergeCells count="15">
    <mergeCell ref="B6:B8"/>
    <mergeCell ref="B9:B13"/>
    <mergeCell ref="B14:B17"/>
    <mergeCell ref="B18:B22"/>
    <mergeCell ref="B24:B33"/>
    <mergeCell ref="B34:B36"/>
    <mergeCell ref="B64:B65"/>
    <mergeCell ref="B66:B67"/>
    <mergeCell ref="B68:B70"/>
    <mergeCell ref="B37:B38"/>
    <mergeCell ref="B39:B41"/>
    <mergeCell ref="B42:B44"/>
    <mergeCell ref="B45:B46"/>
    <mergeCell ref="B47:B48"/>
    <mergeCell ref="B54:B63"/>
  </mergeCells>
  <hyperlinks>
    <hyperlink ref="E13" location="'KM1'!A1" display="'KM1'!A1"/>
    <hyperlink ref="E47" location="'LIQ1'!A1" display="'LIQ1'!A1"/>
    <hyperlink ref="E48" location="'LIQ2'!A1" display="'LIQ2'!A1"/>
    <hyperlink ref="E49" location="'PV1'!A1" display="'PV1'!A1"/>
    <hyperlink ref="E50" location="IRRBB1!A1" display="IRRBB1!A1"/>
    <hyperlink ref="E53" location="'Art 16 Reg BNR 5_2013'!A1" display="'Art 16 Reg BNR 5_2013'!A1"/>
    <hyperlink ref="E39" location="LRSum!A1" display="LRSum!A1"/>
    <hyperlink ref="E41" location="'LR SPL'!A1" display="'LR SPL'!A1"/>
    <hyperlink ref="E40" location="LRcom!A1" display="LRcom!A1"/>
    <hyperlink ref="E54" location="'Template 1'!A1" display="'Template 1'!A1"/>
    <hyperlink ref="E55" location="'Template 2'!A1" display="'Template 2'!A1"/>
    <hyperlink ref="E56" location="'Template 3'!A1" display="'Template 3'!A1"/>
    <hyperlink ref="E57" location="'Template 4'!A1" display="'Template 4'!A1"/>
    <hyperlink ref="E58" location="'Template 5'!A1" display="'Template 5'!A1"/>
    <hyperlink ref="E59" location="'Template 6'!A1" display="'Template 6'!A1"/>
    <hyperlink ref="E60" location="'Template 7'!A1" display="'Template 7'!A1"/>
    <hyperlink ref="E61" location="'Template 8'!A1" display="'Template 8'!A1"/>
    <hyperlink ref="E62" location="'Template 9'!A1" display="'Template 9'!A1"/>
    <hyperlink ref="E63" location="'Template 10'!A1" display="'Template 10'!A1"/>
    <hyperlink ref="E64" location="'CRM-SA'!A1" display="'CRM-SA'!A1"/>
    <hyperlink ref="E65" location="'CRM-IRB'!A1" display="'CRM-IRB'!A1"/>
    <hyperlink ref="E69" location="'Template 2 Covid'!A1" display="Template 2 Covid"/>
    <hyperlink ref="E70" location="'Template 3 Covid'!A1" display="Template 3 Covid"/>
    <hyperlink ref="E68" location="'Template 1 Covid'!A1" display="Template 1 Covid"/>
    <hyperlink ref="E6" location="'UE LI1'!A1" display="'UE LI1'!A1"/>
    <hyperlink ref="E7" location="'UE LI2'!A1" display="'UE LI2'!A1"/>
    <hyperlink ref="E8" location="'UE LI3'!A1" display="'UE LI3'!A1"/>
    <hyperlink ref="E9" location="'Structura capital'!A1" display="'Structura capital'!A1"/>
    <hyperlink ref="E10" location="'Reconciliere capital'!A1" display="'Reconciliere capital'!A1"/>
    <hyperlink ref="E11" location="'Cap. Instr. - Caracteristici'!A1" display="'Cap. Instr. - Caracteristici'!A1"/>
    <hyperlink ref="E12" location="'Termeni si conditii'!A1" display="'Termeni si conditii'!A1"/>
    <hyperlink ref="E14" location="'UE OV1'!A1" display="'UE OV1'!A1"/>
    <hyperlink ref="E15" location="'UE CR8'!A1" display="'UE CR8'!A1"/>
    <hyperlink ref="E16" location="'UE CR 10'!A1" display="'UE CR 10'!A1"/>
    <hyperlink ref="E17" location="'UE CCR7'!A1" display="'UE CCR7'!A1"/>
    <hyperlink ref="E18" location="'UE CCR5-A'!A1" display="'UE CCR5-A'!A1"/>
    <hyperlink ref="E19" location="'UE CCR5-B'!A1" display="'UE CCR5-B'!A1"/>
    <hyperlink ref="E20" location="'UE CCR1'!A1" display="'UE CCR1'!A1"/>
    <hyperlink ref="E21" location="'UE CCR2'!A1" display="'UE CCR2'!A1"/>
    <hyperlink ref="E22" location="'UE CCR3'!A1" display="'UE CCR3'!A1"/>
    <hyperlink ref="E23" location="'Amortizoare capital'!A1" display="'Amortizoare capital'!A1"/>
    <hyperlink ref="E24" location="'UE CR1-B'!A1" display="'UE CR1-B'!A1"/>
    <hyperlink ref="E25" location="'UE CR1-B'!A1" display="'UE CR1-B'!A1"/>
    <hyperlink ref="E26" location="'UE CR1-C '!A1" display="'UE CR1-C '!A1"/>
    <hyperlink ref="E27" location="'UE CR2-A'!A1" display="'UE CR2-A'!A1"/>
    <hyperlink ref="E28" location="'UE CR2-B'!A1" display="'UE CR2-B'!A1"/>
    <hyperlink ref="E29" location="'UE CRB-B'!A1" display="'UE CRB-B'!A1"/>
    <hyperlink ref="E30" location="'UE CRB-C'!A1" display="'UE CRB-C'!A1"/>
    <hyperlink ref="E31" location="'UE CRB-D'!A1" display="'UE CRB-D'!A1"/>
    <hyperlink ref="E32" location="'UE CRB-E'!A1" display="'UE CRB-E'!A1"/>
    <hyperlink ref="E33" location="'UE CR5'!A1" display="'UE CR5'!A1"/>
    <hyperlink ref="E34" location="'Active grevate'!A1" display="'Active grevate'!A1"/>
    <hyperlink ref="E35" location="'Active grevate'!A1" display="'Active grevate'!A1"/>
    <hyperlink ref="E36" location="'Active grevate'!A1" display="'Active grevate'!A1"/>
    <hyperlink ref="E37" location="'Remuneratie 1'!A1" display="'Remuneratie 1'!A1"/>
    <hyperlink ref="E38" location="'Remuneratie 2'!A1" display="'Remuneratie 2'!A1"/>
    <hyperlink ref="E42" location="'UE CR9'!A1" display="'UE CR9'!A1"/>
    <hyperlink ref="E43" location="'UE CR6'!A1" display="'UE CR6'!A1"/>
    <hyperlink ref="E44" location="'UE CCR4'!A1" display="'UE CCR4'!A1"/>
    <hyperlink ref="E45" location="'UE CR3'!A1" display="'UE CR3'!A1"/>
    <hyperlink ref="E46" location="'UE CR4'!A1" display="'UE CR4'!A1"/>
    <hyperlink ref="E51" location="'UE MR1'!A1" display="'UE MR1'!A1"/>
    <hyperlink ref="E52" location="'Risc operational'!A1" display="'Risc operational'!A1"/>
    <hyperlink ref="E66" location="Garantii!A1" display="Garantii!A1"/>
    <hyperlink ref="E67" location="Colaterale!A1" display="Colaterale!A1"/>
  </hyperlinks>
  <printOptions horizontalCentered="1"/>
  <pageMargins left="0.45" right="0.45" top="0.5" bottom="0.5" header="0.3" footer="0.3"/>
  <pageSetup paperSize="9" orientation="landscape" r:id="rId1"/>
  <headerFooter differentOddEven="1">
    <oddFooter>&amp;C&amp;"arial unicode ms,Regular"&amp;9UniCredit Bank Internal Use Only&amp;L&amp;"Arial,Regular"&amp;09&amp;K000000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E56"/>
  <sheetViews>
    <sheetView showGridLines="0" topLeftCell="A20" zoomScaleNormal="100" workbookViewId="0">
      <selection activeCell="I14" sqref="I14"/>
    </sheetView>
  </sheetViews>
  <sheetFormatPr defaultColWidth="9.109375" defaultRowHeight="10.199999999999999"/>
  <cols>
    <col min="1" max="1" width="3.109375" style="53" customWidth="1"/>
    <col min="2" max="2" width="49.5546875" style="53" customWidth="1"/>
    <col min="3" max="3" width="13.44140625" style="53" customWidth="1"/>
    <col min="4" max="4" width="13.33203125" style="53" customWidth="1"/>
    <col min="5" max="5" width="11.77734375" style="53" customWidth="1"/>
    <col min="6" max="16384" width="9.109375" style="53"/>
  </cols>
  <sheetData>
    <row r="1" spans="1:5">
      <c r="A1" s="441" t="s">
        <v>1727</v>
      </c>
    </row>
    <row r="3" spans="1:5">
      <c r="B3" s="500" t="s">
        <v>218</v>
      </c>
    </row>
    <row r="5" spans="1:5">
      <c r="B5" s="115"/>
    </row>
    <row r="6" spans="1:5">
      <c r="B6" s="726" t="s">
        <v>474</v>
      </c>
      <c r="C6" s="501" t="s">
        <v>472</v>
      </c>
      <c r="D6" s="501" t="s">
        <v>473</v>
      </c>
      <c r="E6" s="726" t="s">
        <v>496</v>
      </c>
    </row>
    <row r="7" spans="1:5">
      <c r="B7" s="726"/>
      <c r="C7" s="502" t="s">
        <v>1357</v>
      </c>
      <c r="D7" s="502" t="s">
        <v>1357</v>
      </c>
      <c r="E7" s="726"/>
    </row>
    <row r="8" spans="1:5">
      <c r="B8" s="46" t="s">
        <v>475</v>
      </c>
      <c r="C8" s="426"/>
      <c r="D8" s="426"/>
      <c r="E8" s="157"/>
    </row>
    <row r="9" spans="1:5">
      <c r="B9" s="47" t="s">
        <v>1359</v>
      </c>
      <c r="C9" s="380">
        <v>12236806953.999998</v>
      </c>
      <c r="D9" s="380">
        <v>12229612769.999998</v>
      </c>
      <c r="E9" s="157"/>
    </row>
    <row r="10" spans="1:5">
      <c r="B10" s="47" t="s">
        <v>476</v>
      </c>
      <c r="C10" s="380">
        <v>555336088</v>
      </c>
      <c r="D10" s="380">
        <v>555336088</v>
      </c>
      <c r="E10" s="157"/>
    </row>
    <row r="11" spans="1:5">
      <c r="B11" s="47" t="s">
        <v>1558</v>
      </c>
      <c r="C11" s="380">
        <v>212129485</v>
      </c>
      <c r="D11" s="380">
        <v>212129481</v>
      </c>
      <c r="E11" s="157"/>
    </row>
    <row r="12" spans="1:5">
      <c r="B12" s="47" t="s">
        <v>1333</v>
      </c>
      <c r="C12" s="380">
        <v>25229313166</v>
      </c>
      <c r="D12" s="380">
        <v>22286537192</v>
      </c>
      <c r="E12" s="157"/>
    </row>
    <row r="13" spans="1:5">
      <c r="B13" s="47" t="s">
        <v>1559</v>
      </c>
      <c r="C13" s="380">
        <v>3515812789</v>
      </c>
      <c r="D13" s="380">
        <v>0</v>
      </c>
      <c r="E13" s="157"/>
    </row>
    <row r="14" spans="1:5">
      <c r="B14" s="47" t="s">
        <v>1365</v>
      </c>
      <c r="C14" s="380">
        <v>6148137326</v>
      </c>
      <c r="D14" s="380">
        <v>6148137326</v>
      </c>
      <c r="E14" s="157"/>
    </row>
    <row r="15" spans="1:5">
      <c r="B15" s="47" t="s">
        <v>1560</v>
      </c>
      <c r="C15" s="380">
        <v>143439682</v>
      </c>
      <c r="D15" s="380">
        <v>117695560</v>
      </c>
      <c r="E15" s="157"/>
    </row>
    <row r="16" spans="1:5" ht="20.399999999999999">
      <c r="B16" s="47" t="s">
        <v>1561</v>
      </c>
      <c r="C16" s="380">
        <v>3020372677</v>
      </c>
      <c r="D16" s="380">
        <v>3018026716</v>
      </c>
      <c r="E16" s="157"/>
    </row>
    <row r="17" spans="2:5">
      <c r="B17" s="47" t="s">
        <v>1036</v>
      </c>
      <c r="C17" s="380">
        <v>0</v>
      </c>
      <c r="D17" s="380">
        <v>143115683</v>
      </c>
      <c r="E17" s="157"/>
    </row>
    <row r="18" spans="2:5" s="80" customFormat="1">
      <c r="B18" s="47" t="s">
        <v>441</v>
      </c>
      <c r="C18" s="380">
        <v>215505383</v>
      </c>
      <c r="D18" s="380">
        <v>205101062</v>
      </c>
      <c r="E18" s="157"/>
    </row>
    <row r="19" spans="2:5">
      <c r="B19" s="47" t="s">
        <v>1034</v>
      </c>
      <c r="C19" s="380">
        <v>198790133</v>
      </c>
      <c r="D19" s="380">
        <v>189896014</v>
      </c>
      <c r="E19" s="157"/>
    </row>
    <row r="20" spans="2:5">
      <c r="B20" s="47" t="s">
        <v>442</v>
      </c>
      <c r="C20" s="380">
        <v>245933853</v>
      </c>
      <c r="D20" s="380">
        <v>231976016</v>
      </c>
      <c r="E20" s="157"/>
    </row>
    <row r="21" spans="2:5" s="80" customFormat="1" ht="20.399999999999999">
      <c r="B21" s="47" t="s">
        <v>1562</v>
      </c>
      <c r="C21" s="380">
        <v>149916084</v>
      </c>
      <c r="D21" s="380">
        <v>144093425</v>
      </c>
      <c r="E21" s="157" t="s">
        <v>692</v>
      </c>
    </row>
    <row r="22" spans="2:5">
      <c r="B22" s="47" t="s">
        <v>443</v>
      </c>
      <c r="C22" s="380">
        <v>857980</v>
      </c>
      <c r="D22" s="380">
        <v>0</v>
      </c>
      <c r="E22" s="157"/>
    </row>
    <row r="23" spans="2:5">
      <c r="B23" s="47" t="s">
        <v>831</v>
      </c>
      <c r="C23" s="380">
        <v>119798128</v>
      </c>
      <c r="D23" s="380">
        <v>41246104</v>
      </c>
      <c r="E23" s="157"/>
    </row>
    <row r="24" spans="2:5" ht="20.399999999999999">
      <c r="B24" s="47" t="s">
        <v>1563</v>
      </c>
      <c r="C24" s="380">
        <v>-6720903.0191999823</v>
      </c>
      <c r="D24" s="380">
        <v>-6720903.0191999823</v>
      </c>
      <c r="E24" s="157" t="s">
        <v>693</v>
      </c>
    </row>
    <row r="25" spans="2:5">
      <c r="B25" s="47" t="s">
        <v>217</v>
      </c>
      <c r="C25" s="380">
        <v>126306356</v>
      </c>
      <c r="D25" s="380">
        <v>66947988</v>
      </c>
      <c r="E25" s="157"/>
    </row>
    <row r="26" spans="2:5">
      <c r="B26" s="46" t="s">
        <v>91</v>
      </c>
      <c r="C26" s="379">
        <v>51968540000</v>
      </c>
      <c r="D26" s="379">
        <v>45445758000</v>
      </c>
      <c r="E26" s="158"/>
    </row>
    <row r="27" spans="2:5">
      <c r="B27" s="46" t="s">
        <v>480</v>
      </c>
      <c r="C27" s="379"/>
      <c r="D27" s="379"/>
      <c r="E27" s="157"/>
    </row>
    <row r="28" spans="2:5">
      <c r="B28" s="47" t="s">
        <v>481</v>
      </c>
      <c r="C28" s="380">
        <v>73015822</v>
      </c>
      <c r="D28" s="380">
        <v>73015822</v>
      </c>
      <c r="E28" s="157"/>
    </row>
    <row r="29" spans="2:5">
      <c r="B29" s="47" t="s">
        <v>482</v>
      </c>
      <c r="C29" s="380">
        <v>81214835</v>
      </c>
      <c r="D29" s="380">
        <v>81214835</v>
      </c>
      <c r="E29" s="157"/>
    </row>
    <row r="30" spans="2:5">
      <c r="B30" s="47" t="s">
        <v>483</v>
      </c>
      <c r="C30" s="380">
        <v>595077282</v>
      </c>
      <c r="D30" s="380">
        <v>595077282</v>
      </c>
      <c r="E30" s="157"/>
    </row>
    <row r="31" spans="2:5">
      <c r="B31" s="47" t="s">
        <v>444</v>
      </c>
      <c r="C31" s="380">
        <v>5564667268.999999</v>
      </c>
      <c r="D31" s="380">
        <v>778202587</v>
      </c>
      <c r="E31" s="157"/>
    </row>
    <row r="32" spans="2:5">
      <c r="B32" s="47" t="s">
        <v>484</v>
      </c>
      <c r="C32" s="380">
        <v>35772366057</v>
      </c>
      <c r="D32" s="380">
        <v>36259081369</v>
      </c>
      <c r="E32" s="157"/>
    </row>
    <row r="33" spans="2:5">
      <c r="B33" s="47" t="s">
        <v>485</v>
      </c>
      <c r="C33" s="380">
        <v>1922035800</v>
      </c>
      <c r="D33" s="380">
        <v>470746890</v>
      </c>
      <c r="E33" s="157"/>
    </row>
    <row r="34" spans="2:5">
      <c r="B34" s="47" t="s">
        <v>445</v>
      </c>
      <c r="C34" s="380">
        <v>929592845</v>
      </c>
      <c r="D34" s="380">
        <v>822466045</v>
      </c>
      <c r="E34" s="157"/>
    </row>
    <row r="35" spans="2:5">
      <c r="B35" s="47" t="s">
        <v>1564</v>
      </c>
      <c r="C35" s="380">
        <v>518043830</v>
      </c>
      <c r="D35" s="380">
        <v>453359524</v>
      </c>
      <c r="E35" s="157"/>
    </row>
    <row r="36" spans="2:5">
      <c r="B36" s="47" t="s">
        <v>1035</v>
      </c>
      <c r="C36" s="380">
        <v>196836567</v>
      </c>
      <c r="D36" s="380">
        <v>192716741</v>
      </c>
      <c r="E36" s="157"/>
    </row>
    <row r="37" spans="2:5">
      <c r="B37" s="47" t="s">
        <v>446</v>
      </c>
      <c r="C37" s="380">
        <v>6801037</v>
      </c>
      <c r="D37" s="380">
        <v>969452</v>
      </c>
      <c r="E37" s="157"/>
    </row>
    <row r="38" spans="2:5">
      <c r="B38" s="47" t="s">
        <v>486</v>
      </c>
      <c r="C38" s="380">
        <v>0</v>
      </c>
      <c r="D38" s="380">
        <v>0</v>
      </c>
      <c r="E38" s="157"/>
    </row>
    <row r="39" spans="2:5">
      <c r="B39" s="47" t="s">
        <v>447</v>
      </c>
      <c r="C39" s="380">
        <v>223575384</v>
      </c>
      <c r="D39" s="380">
        <v>193874573</v>
      </c>
      <c r="E39" s="157"/>
    </row>
    <row r="40" spans="2:5">
      <c r="B40" s="47" t="s">
        <v>834</v>
      </c>
      <c r="C40" s="380">
        <v>243364272</v>
      </c>
      <c r="D40" s="380">
        <v>164314880</v>
      </c>
      <c r="E40" s="157"/>
    </row>
    <row r="41" spans="2:5">
      <c r="B41" s="46" t="s">
        <v>92</v>
      </c>
      <c r="C41" s="379">
        <v>46126591000</v>
      </c>
      <c r="D41" s="379">
        <v>40085040000</v>
      </c>
      <c r="E41" s="158"/>
    </row>
    <row r="42" spans="2:5">
      <c r="B42" s="46" t="s">
        <v>487</v>
      </c>
      <c r="C42" s="379"/>
      <c r="D42" s="379"/>
      <c r="E42" s="157"/>
    </row>
    <row r="43" spans="2:5">
      <c r="B43" s="47" t="s">
        <v>488</v>
      </c>
      <c r="C43" s="380">
        <v>1177748253</v>
      </c>
      <c r="D43" s="380">
        <v>1177748253</v>
      </c>
      <c r="E43" s="157" t="s">
        <v>691</v>
      </c>
    </row>
    <row r="44" spans="2:5">
      <c r="B44" s="47" t="s">
        <v>489</v>
      </c>
      <c r="C44" s="380">
        <v>621680499</v>
      </c>
      <c r="D44" s="380">
        <v>621680499</v>
      </c>
      <c r="E44" s="157" t="s">
        <v>694</v>
      </c>
    </row>
    <row r="45" spans="2:5" s="80" customFormat="1" ht="20.399999999999999">
      <c r="B45" s="47" t="s">
        <v>1565</v>
      </c>
      <c r="C45" s="380">
        <v>1909037</v>
      </c>
      <c r="D45" s="380">
        <v>1909037</v>
      </c>
      <c r="E45" s="499" t="s">
        <v>1296</v>
      </c>
    </row>
    <row r="46" spans="2:5">
      <c r="B46" s="47" t="s">
        <v>490</v>
      </c>
      <c r="C46" s="380">
        <v>-46441269</v>
      </c>
      <c r="D46" s="380">
        <v>-46441269</v>
      </c>
      <c r="E46" s="157" t="s">
        <v>695</v>
      </c>
    </row>
    <row r="47" spans="2:5" ht="20.399999999999999">
      <c r="B47" s="47" t="s">
        <v>1566</v>
      </c>
      <c r="C47" s="380">
        <v>105999078</v>
      </c>
      <c r="D47" s="380">
        <v>105999078</v>
      </c>
      <c r="E47" s="157" t="s">
        <v>696</v>
      </c>
    </row>
    <row r="48" spans="2:5">
      <c r="B48" s="47" t="s">
        <v>491</v>
      </c>
      <c r="C48" s="380">
        <v>12721884</v>
      </c>
      <c r="D48" s="380">
        <v>12721884</v>
      </c>
      <c r="E48" s="157" t="s">
        <v>697</v>
      </c>
    </row>
    <row r="49" spans="2:5">
      <c r="B49" s="47" t="s">
        <v>492</v>
      </c>
      <c r="C49" s="380">
        <v>325516000</v>
      </c>
      <c r="D49" s="380">
        <v>325516000</v>
      </c>
      <c r="E49" s="157" t="s">
        <v>698</v>
      </c>
    </row>
    <row r="50" spans="2:5">
      <c r="B50" s="47" t="s">
        <v>493</v>
      </c>
      <c r="C50" s="380">
        <v>3521958518</v>
      </c>
      <c r="D50" s="380">
        <v>3161584518</v>
      </c>
      <c r="E50" s="157" t="s">
        <v>699</v>
      </c>
    </row>
    <row r="51" spans="2:5" s="80" customFormat="1">
      <c r="B51" s="47" t="s">
        <v>1567</v>
      </c>
      <c r="C51" s="380">
        <v>492974262</v>
      </c>
      <c r="D51" s="380">
        <v>403662203</v>
      </c>
      <c r="E51" s="157"/>
    </row>
    <row r="52" spans="2:5">
      <c r="B52" s="47" t="s">
        <v>1568</v>
      </c>
      <c r="C52" s="380">
        <v>0</v>
      </c>
      <c r="D52" s="380">
        <v>0</v>
      </c>
      <c r="E52" s="157"/>
    </row>
    <row r="53" spans="2:5">
      <c r="B53" s="46" t="s">
        <v>1364</v>
      </c>
      <c r="C53" s="379">
        <v>5721092000</v>
      </c>
      <c r="D53" s="379">
        <v>5360718000</v>
      </c>
      <c r="E53" s="158"/>
    </row>
    <row r="54" spans="2:5">
      <c r="B54" s="47" t="s">
        <v>494</v>
      </c>
      <c r="C54" s="380">
        <v>120857000</v>
      </c>
      <c r="D54" s="380">
        <v>0</v>
      </c>
      <c r="E54" s="157"/>
    </row>
    <row r="55" spans="2:5">
      <c r="B55" s="46" t="s">
        <v>1569</v>
      </c>
      <c r="C55" s="379">
        <v>5841949000</v>
      </c>
      <c r="D55" s="379">
        <v>5360718000</v>
      </c>
      <c r="E55" s="158"/>
    </row>
    <row r="56" spans="2:5">
      <c r="B56" s="46" t="s">
        <v>495</v>
      </c>
      <c r="C56" s="379">
        <v>51968540000</v>
      </c>
      <c r="D56" s="379">
        <v>45445758000</v>
      </c>
      <c r="E56" s="158"/>
    </row>
  </sheetData>
  <mergeCells count="2">
    <mergeCell ref="E6:E7"/>
    <mergeCell ref="B6:B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I40"/>
  <sheetViews>
    <sheetView showGridLines="0" zoomScaleNormal="100" workbookViewId="0">
      <selection activeCell="K27" sqref="K27"/>
    </sheetView>
  </sheetViews>
  <sheetFormatPr defaultColWidth="9.109375" defaultRowHeight="10.199999999999999"/>
  <cols>
    <col min="1" max="1" width="3.21875" style="77" customWidth="1"/>
    <col min="2" max="2" width="7" style="77" customWidth="1"/>
    <col min="3" max="3" width="62.6640625" style="118" customWidth="1"/>
    <col min="4" max="8" width="14.44140625" style="77" customWidth="1"/>
    <col min="9" max="16384" width="9.109375" style="77"/>
  </cols>
  <sheetData>
    <row r="1" spans="1:8">
      <c r="A1" s="441" t="s">
        <v>1727</v>
      </c>
    </row>
    <row r="2" spans="1:8">
      <c r="A2" s="441"/>
    </row>
    <row r="3" spans="1:8">
      <c r="B3" s="727" t="s">
        <v>270</v>
      </c>
      <c r="C3" s="727"/>
    </row>
    <row r="4" spans="1:8">
      <c r="B4" s="476"/>
      <c r="C4" s="476"/>
    </row>
    <row r="5" spans="1:8">
      <c r="C5" s="113"/>
      <c r="D5" s="112"/>
    </row>
    <row r="6" spans="1:8">
      <c r="B6" s="732" t="s">
        <v>172</v>
      </c>
      <c r="C6" s="732"/>
      <c r="D6" s="40">
        <v>44196</v>
      </c>
      <c r="E6" s="40">
        <v>44104</v>
      </c>
      <c r="F6" s="40">
        <v>44012</v>
      </c>
      <c r="G6" s="40">
        <v>43921</v>
      </c>
      <c r="H6" s="40">
        <v>43830</v>
      </c>
    </row>
    <row r="7" spans="1:8">
      <c r="B7" s="728" t="s">
        <v>231</v>
      </c>
      <c r="C7" s="728"/>
      <c r="D7" s="728"/>
      <c r="E7" s="728"/>
      <c r="F7" s="728"/>
      <c r="G7" s="728"/>
      <c r="H7" s="728"/>
    </row>
    <row r="8" spans="1:8">
      <c r="B8" s="111">
        <v>1</v>
      </c>
      <c r="C8" s="133" t="s">
        <v>232</v>
      </c>
      <c r="D8" s="285">
        <v>5611196771</v>
      </c>
      <c r="E8" s="285">
        <v>4953267201</v>
      </c>
      <c r="F8" s="285">
        <v>4863105622</v>
      </c>
      <c r="G8" s="285">
        <v>4599614894</v>
      </c>
      <c r="H8" s="285">
        <v>4889611311</v>
      </c>
    </row>
    <row r="9" spans="1:8">
      <c r="B9" s="111" t="s">
        <v>90</v>
      </c>
      <c r="C9" s="133" t="s">
        <v>233</v>
      </c>
      <c r="D9" s="285">
        <v>5611196771</v>
      </c>
      <c r="E9" s="285">
        <v>4953267201</v>
      </c>
      <c r="F9" s="285">
        <v>4863105622</v>
      </c>
      <c r="G9" s="285">
        <v>4599614894</v>
      </c>
      <c r="H9" s="285">
        <v>4889611311</v>
      </c>
    </row>
    <row r="10" spans="1:8">
      <c r="B10" s="111">
        <v>2</v>
      </c>
      <c r="C10" s="133" t="s">
        <v>234</v>
      </c>
      <c r="D10" s="285">
        <v>5611196771</v>
      </c>
      <c r="E10" s="285">
        <v>4953267201</v>
      </c>
      <c r="F10" s="285">
        <v>4863105622</v>
      </c>
      <c r="G10" s="285">
        <v>4599614894</v>
      </c>
      <c r="H10" s="285">
        <v>4889611311</v>
      </c>
    </row>
    <row r="11" spans="1:8">
      <c r="B11" s="111" t="s">
        <v>235</v>
      </c>
      <c r="C11" s="133" t="s">
        <v>236</v>
      </c>
      <c r="D11" s="285">
        <v>5611196771</v>
      </c>
      <c r="E11" s="285">
        <v>4953267201</v>
      </c>
      <c r="F11" s="285">
        <v>4863105622</v>
      </c>
      <c r="G11" s="285">
        <v>4599614894</v>
      </c>
      <c r="H11" s="285">
        <v>4889611311</v>
      </c>
    </row>
    <row r="12" spans="1:8">
      <c r="B12" s="111">
        <v>3</v>
      </c>
      <c r="C12" s="133" t="s">
        <v>237</v>
      </c>
      <c r="D12" s="285">
        <v>6510190365</v>
      </c>
      <c r="E12" s="285">
        <v>5864276922</v>
      </c>
      <c r="F12" s="285">
        <v>5771675761</v>
      </c>
      <c r="G12" s="285">
        <v>5412694794</v>
      </c>
      <c r="H12" s="285">
        <v>5694923361</v>
      </c>
    </row>
    <row r="13" spans="1:8">
      <c r="B13" s="111" t="s">
        <v>238</v>
      </c>
      <c r="C13" s="133" t="s">
        <v>239</v>
      </c>
      <c r="D13" s="285">
        <v>6510190365</v>
      </c>
      <c r="E13" s="285">
        <v>5864276922</v>
      </c>
      <c r="F13" s="285">
        <v>5771675761</v>
      </c>
      <c r="G13" s="285">
        <v>5412694794</v>
      </c>
      <c r="H13" s="285">
        <v>5694923361</v>
      </c>
    </row>
    <row r="14" spans="1:8">
      <c r="B14" s="728" t="s">
        <v>240</v>
      </c>
      <c r="C14" s="728"/>
      <c r="D14" s="728"/>
      <c r="E14" s="728"/>
      <c r="F14" s="728"/>
      <c r="G14" s="728"/>
      <c r="H14" s="728"/>
    </row>
    <row r="15" spans="1:8">
      <c r="B15" s="111">
        <v>4</v>
      </c>
      <c r="C15" s="133" t="s">
        <v>241</v>
      </c>
      <c r="D15" s="286">
        <v>27156043987.921474</v>
      </c>
      <c r="E15" s="286">
        <v>28605180128.090652</v>
      </c>
      <c r="F15" s="286">
        <v>29071933672.162521</v>
      </c>
      <c r="G15" s="286">
        <v>31071694880.369598</v>
      </c>
      <c r="H15" s="286">
        <v>31082322515.267941</v>
      </c>
    </row>
    <row r="16" spans="1:8">
      <c r="B16" s="733" t="s">
        <v>242</v>
      </c>
      <c r="C16" s="734"/>
      <c r="D16" s="734"/>
      <c r="E16" s="734"/>
      <c r="F16" s="734"/>
      <c r="G16" s="734"/>
      <c r="H16" s="734"/>
    </row>
    <row r="17" spans="2:8">
      <c r="B17" s="111">
        <v>5</v>
      </c>
      <c r="C17" s="134" t="s">
        <v>243</v>
      </c>
      <c r="D17" s="287">
        <v>0.20662791581482784</v>
      </c>
      <c r="E17" s="287">
        <v>0.17315979758980188</v>
      </c>
      <c r="F17" s="287">
        <v>0.16727836809343741</v>
      </c>
      <c r="G17" s="287">
        <v>0.14803231403079764</v>
      </c>
      <c r="H17" s="287">
        <v>0.1573116458269222</v>
      </c>
    </row>
    <row r="18" spans="2:8" ht="12" customHeight="1">
      <c r="B18" s="111" t="s">
        <v>244</v>
      </c>
      <c r="C18" s="134" t="s">
        <v>245</v>
      </c>
      <c r="D18" s="287">
        <v>0.20662791581482784</v>
      </c>
      <c r="E18" s="287">
        <v>0.17315979758980188</v>
      </c>
      <c r="F18" s="287">
        <v>0.16727836809343741</v>
      </c>
      <c r="G18" s="287">
        <v>0.14803231403079764</v>
      </c>
      <c r="H18" s="287">
        <v>0.1573116458269222</v>
      </c>
    </row>
    <row r="19" spans="2:8">
      <c r="B19" s="111">
        <v>6</v>
      </c>
      <c r="C19" s="134" t="s">
        <v>246</v>
      </c>
      <c r="D19" s="287">
        <v>0.20662791581482784</v>
      </c>
      <c r="E19" s="287">
        <v>0.17315979758980188</v>
      </c>
      <c r="F19" s="287">
        <v>0.16727836809343741</v>
      </c>
      <c r="G19" s="287">
        <v>0.14803231403079764</v>
      </c>
      <c r="H19" s="287">
        <v>0.1573116458269222</v>
      </c>
    </row>
    <row r="20" spans="2:8" ht="10.8" customHeight="1">
      <c r="B20" s="111" t="s">
        <v>247</v>
      </c>
      <c r="C20" s="134" t="s">
        <v>248</v>
      </c>
      <c r="D20" s="287">
        <v>0.20662791581482784</v>
      </c>
      <c r="E20" s="287">
        <v>0.17315979758980188</v>
      </c>
      <c r="F20" s="287">
        <v>0.16727836809343741</v>
      </c>
      <c r="G20" s="287">
        <v>0.14803231403079764</v>
      </c>
      <c r="H20" s="287">
        <v>0.1573116458269222</v>
      </c>
    </row>
    <row r="21" spans="2:8">
      <c r="B21" s="111">
        <v>7</v>
      </c>
      <c r="C21" s="134" t="s">
        <v>249</v>
      </c>
      <c r="D21" s="287">
        <v>0.23973264912575692</v>
      </c>
      <c r="E21" s="287">
        <v>0.2050075159722978</v>
      </c>
      <c r="F21" s="287">
        <v>0.19853085199236672</v>
      </c>
      <c r="G21" s="287">
        <v>0.17420017848526245</v>
      </c>
      <c r="H21" s="287">
        <v>0.18322065084430542</v>
      </c>
    </row>
    <row r="22" spans="2:8">
      <c r="B22" s="111" t="s">
        <v>250</v>
      </c>
      <c r="C22" s="134" t="s">
        <v>251</v>
      </c>
      <c r="D22" s="287">
        <v>0.23973264912575692</v>
      </c>
      <c r="E22" s="287">
        <v>0.2050075159722978</v>
      </c>
      <c r="F22" s="287">
        <v>0.19853085199236672</v>
      </c>
      <c r="G22" s="287">
        <v>0.17420017848526245</v>
      </c>
      <c r="H22" s="287">
        <v>0.18322065084430542</v>
      </c>
    </row>
    <row r="23" spans="2:8">
      <c r="B23" s="728" t="s">
        <v>252</v>
      </c>
      <c r="C23" s="728"/>
      <c r="D23" s="728"/>
      <c r="E23" s="728"/>
      <c r="F23" s="728"/>
      <c r="G23" s="728"/>
      <c r="H23" s="728"/>
    </row>
    <row r="24" spans="2:8">
      <c r="B24" s="111">
        <v>8</v>
      </c>
      <c r="C24" s="134" t="s">
        <v>1255</v>
      </c>
      <c r="D24" s="287">
        <v>2.5000000000000001E-2</v>
      </c>
      <c r="E24" s="287">
        <v>2.5000000000000001E-2</v>
      </c>
      <c r="F24" s="287">
        <v>2.5000000000000001E-2</v>
      </c>
      <c r="G24" s="287">
        <v>2.5000000000000001E-2</v>
      </c>
      <c r="H24" s="287">
        <v>2.5000000000000001E-2</v>
      </c>
    </row>
    <row r="25" spans="2:8">
      <c r="B25" s="111">
        <v>9</v>
      </c>
      <c r="C25" s="134" t="s">
        <v>253</v>
      </c>
      <c r="D25" s="288">
        <v>4.9999999999999998E-7</v>
      </c>
      <c r="E25" s="288">
        <v>1.9999999999999999E-6</v>
      </c>
      <c r="F25" s="288">
        <v>1.9999999999999999E-6</v>
      </c>
      <c r="G25" s="288">
        <v>1.9999999999999999E-6</v>
      </c>
      <c r="H25" s="288">
        <v>5.0000000000000004E-6</v>
      </c>
    </row>
    <row r="26" spans="2:8">
      <c r="B26" s="111">
        <v>10</v>
      </c>
      <c r="C26" s="134" t="s">
        <v>254</v>
      </c>
      <c r="D26" s="287">
        <v>1.0000000011317735E-2</v>
      </c>
      <c r="E26" s="287">
        <v>1.0000000011317735E-2</v>
      </c>
      <c r="F26" s="287">
        <v>1.0000000011317735E-2</v>
      </c>
      <c r="G26" s="287">
        <v>1.0000000011317735E-2</v>
      </c>
      <c r="H26" s="287">
        <v>1.0000000011317735E-2</v>
      </c>
    </row>
    <row r="27" spans="2:8" ht="11.4" customHeight="1">
      <c r="B27" s="111">
        <v>11</v>
      </c>
      <c r="C27" s="134" t="s">
        <v>255</v>
      </c>
      <c r="D27" s="287">
        <v>3.5000500011317735E-2</v>
      </c>
      <c r="E27" s="287">
        <v>3.5002000011317737E-2</v>
      </c>
      <c r="F27" s="287">
        <v>3.5002000011317737E-2</v>
      </c>
      <c r="G27" s="287">
        <v>3.5002000011317737E-2</v>
      </c>
      <c r="H27" s="287">
        <v>3.5000000011317735E-2</v>
      </c>
    </row>
    <row r="28" spans="2:8">
      <c r="B28" s="111">
        <v>12</v>
      </c>
      <c r="C28" s="134" t="s">
        <v>256</v>
      </c>
      <c r="D28" s="287">
        <v>0.16162791581482783</v>
      </c>
      <c r="E28" s="287">
        <v>0.12815979758980187</v>
      </c>
      <c r="F28" s="287">
        <v>0.12227836809343741</v>
      </c>
      <c r="G28" s="287">
        <v>0.10303231403079764</v>
      </c>
      <c r="H28" s="287">
        <v>0.1123116458269222</v>
      </c>
    </row>
    <row r="29" spans="2:8">
      <c r="B29" s="728" t="s">
        <v>257</v>
      </c>
      <c r="C29" s="728"/>
      <c r="D29" s="728"/>
      <c r="E29" s="728"/>
      <c r="F29" s="728"/>
      <c r="G29" s="728"/>
      <c r="H29" s="728"/>
    </row>
    <row r="30" spans="2:8">
      <c r="B30" s="111">
        <v>13</v>
      </c>
      <c r="C30" s="134" t="s">
        <v>258</v>
      </c>
      <c r="D30" s="132">
        <v>56860508640</v>
      </c>
      <c r="E30" s="132">
        <v>55803961367.24984</v>
      </c>
      <c r="F30" s="132">
        <v>54978720518.159897</v>
      </c>
      <c r="G30" s="132">
        <v>54422489752.445564</v>
      </c>
      <c r="H30" s="132">
        <v>56279881553.178452</v>
      </c>
    </row>
    <row r="31" spans="2:8">
      <c r="B31" s="111">
        <v>14</v>
      </c>
      <c r="C31" s="134" t="s">
        <v>259</v>
      </c>
      <c r="D31" s="163">
        <v>9.8699999999999996E-2</v>
      </c>
      <c r="E31" s="163">
        <v>8.8761928000096552E-2</v>
      </c>
      <c r="F31" s="163">
        <v>8.8454325167383233E-2</v>
      </c>
      <c r="G31" s="163">
        <v>8.451680389711147E-2</v>
      </c>
      <c r="H31" s="163">
        <v>8.6880270108241814E-2</v>
      </c>
    </row>
    <row r="32" spans="2:8" ht="10.8" customHeight="1">
      <c r="B32" s="111" t="s">
        <v>260</v>
      </c>
      <c r="C32" s="134" t="s">
        <v>261</v>
      </c>
      <c r="D32" s="163">
        <v>9.8699999999999996E-2</v>
      </c>
      <c r="E32" s="163">
        <v>8.8761928000096552E-2</v>
      </c>
      <c r="F32" s="163">
        <v>8.8454325167383233E-2</v>
      </c>
      <c r="G32" s="163">
        <v>8.451680389711147E-2</v>
      </c>
      <c r="H32" s="163">
        <v>8.6880270108241814E-2</v>
      </c>
    </row>
    <row r="33" spans="2:9">
      <c r="B33" s="729" t="s">
        <v>262</v>
      </c>
      <c r="C33" s="730"/>
      <c r="D33" s="730"/>
      <c r="E33" s="730"/>
      <c r="F33" s="730"/>
      <c r="G33" s="730"/>
      <c r="H33" s="730"/>
    </row>
    <row r="34" spans="2:9">
      <c r="B34" s="111">
        <v>15</v>
      </c>
      <c r="C34" s="134" t="s">
        <v>263</v>
      </c>
      <c r="D34" s="289">
        <v>18895542219.036167</v>
      </c>
      <c r="E34" s="289">
        <v>17503201695</v>
      </c>
      <c r="F34" s="289">
        <v>16490787089</v>
      </c>
      <c r="G34" s="289">
        <v>16023457945</v>
      </c>
      <c r="H34" s="289">
        <v>17073171037.5266</v>
      </c>
    </row>
    <row r="35" spans="2:9">
      <c r="B35" s="111">
        <v>16</v>
      </c>
      <c r="C35" s="134" t="s">
        <v>264</v>
      </c>
      <c r="D35" s="289">
        <v>10421317446.690895</v>
      </c>
      <c r="E35" s="289">
        <v>9244539793</v>
      </c>
      <c r="F35" s="289">
        <v>9278309869</v>
      </c>
      <c r="G35" s="289">
        <v>9122080598</v>
      </c>
      <c r="H35" s="289">
        <v>10244390684.272997</v>
      </c>
    </row>
    <row r="36" spans="2:9">
      <c r="B36" s="111">
        <v>17</v>
      </c>
      <c r="C36" s="134" t="s">
        <v>265</v>
      </c>
      <c r="D36" s="163">
        <v>1.8131625215040457</v>
      </c>
      <c r="E36" s="163" t="s">
        <v>1476</v>
      </c>
      <c r="F36" s="163">
        <v>1.7773000000000001</v>
      </c>
      <c r="G36" s="163">
        <v>1.7565999999999999</v>
      </c>
      <c r="H36" s="163">
        <v>1.6665872635780108</v>
      </c>
      <c r="I36" s="80"/>
    </row>
    <row r="37" spans="2:9">
      <c r="B37" s="729" t="s">
        <v>266</v>
      </c>
      <c r="C37" s="731"/>
      <c r="D37" s="731"/>
      <c r="E37" s="731"/>
      <c r="F37" s="731"/>
      <c r="G37" s="731"/>
      <c r="H37" s="731"/>
      <c r="I37" s="80"/>
    </row>
    <row r="38" spans="2:9">
      <c r="B38" s="111">
        <v>18</v>
      </c>
      <c r="C38" s="134" t="s">
        <v>267</v>
      </c>
      <c r="D38" s="289">
        <v>37248331575</v>
      </c>
      <c r="E38" s="289">
        <v>36255277123</v>
      </c>
      <c r="F38" s="289">
        <v>35658673433</v>
      </c>
      <c r="G38" s="289">
        <v>36129829067</v>
      </c>
      <c r="H38" s="289">
        <v>36093851569.376892</v>
      </c>
      <c r="I38" s="80"/>
    </row>
    <row r="39" spans="2:9">
      <c r="B39" s="111">
        <v>19</v>
      </c>
      <c r="C39" s="134" t="s">
        <v>268</v>
      </c>
      <c r="D39" s="289">
        <v>21202491856</v>
      </c>
      <c r="E39" s="289">
        <v>21151131613</v>
      </c>
      <c r="F39" s="289">
        <v>20576147125</v>
      </c>
      <c r="G39" s="289">
        <v>22485120639</v>
      </c>
      <c r="H39" s="289">
        <v>22630827937.249271</v>
      </c>
      <c r="I39" s="80"/>
    </row>
    <row r="40" spans="2:9">
      <c r="B40" s="111">
        <v>20</v>
      </c>
      <c r="C40" s="134" t="s">
        <v>269</v>
      </c>
      <c r="D40" s="163">
        <v>1.7567999999999999</v>
      </c>
      <c r="E40" s="163" t="s">
        <v>1477</v>
      </c>
      <c r="F40" s="163">
        <v>1.7330000000000001</v>
      </c>
      <c r="G40" s="163">
        <v>1.6068</v>
      </c>
      <c r="H40" s="163">
        <v>1.594897529575934</v>
      </c>
      <c r="I40" s="80"/>
    </row>
  </sheetData>
  <mergeCells count="9">
    <mergeCell ref="B3:C3"/>
    <mergeCell ref="B29:H29"/>
    <mergeCell ref="B33:H33"/>
    <mergeCell ref="B37:H37"/>
    <mergeCell ref="B6:C6"/>
    <mergeCell ref="B7:H7"/>
    <mergeCell ref="B14:H14"/>
    <mergeCell ref="B16:H16"/>
    <mergeCell ref="B23:H23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J38"/>
  <sheetViews>
    <sheetView showGridLines="0" topLeftCell="A3" zoomScaleNormal="100" workbookViewId="0">
      <selection activeCell="L16" sqref="L16"/>
    </sheetView>
  </sheetViews>
  <sheetFormatPr defaultColWidth="9.109375" defaultRowHeight="10.199999999999999"/>
  <cols>
    <col min="1" max="1" width="3.44140625" style="33" customWidth="1"/>
    <col min="2" max="2" width="4.88671875" style="33" customWidth="1"/>
    <col min="3" max="3" width="42.33203125" style="281" customWidth="1"/>
    <col min="4" max="4" width="15" style="33" customWidth="1"/>
    <col min="5" max="5" width="15.44140625" style="33" customWidth="1"/>
    <col min="6" max="6" width="14.33203125" style="33" customWidth="1"/>
    <col min="7" max="7" width="15.109375" style="33" customWidth="1"/>
    <col min="8" max="8" width="15.5546875" style="33" customWidth="1"/>
    <col min="9" max="9" width="14.33203125" style="33" customWidth="1"/>
    <col min="10" max="10" width="9.5546875" style="33" bestFit="1" customWidth="1"/>
    <col min="11" max="16384" width="9.109375" style="33"/>
  </cols>
  <sheetData>
    <row r="1" spans="1:10">
      <c r="A1" s="441" t="s">
        <v>1727</v>
      </c>
    </row>
    <row r="2" spans="1:10">
      <c r="A2" s="441"/>
      <c r="C2" s="474"/>
    </row>
    <row r="3" spans="1:10" s="36" customFormat="1">
      <c r="B3" s="6" t="s">
        <v>93</v>
      </c>
      <c r="C3" s="49"/>
    </row>
    <row r="5" spans="1:10">
      <c r="I5" s="72"/>
    </row>
    <row r="6" spans="1:10" s="36" customFormat="1">
      <c r="B6" s="739"/>
      <c r="C6" s="740"/>
      <c r="D6" s="745" t="s">
        <v>472</v>
      </c>
      <c r="E6" s="746"/>
      <c r="F6" s="747"/>
      <c r="G6" s="745" t="s">
        <v>473</v>
      </c>
      <c r="H6" s="746"/>
      <c r="I6" s="747"/>
    </row>
    <row r="7" spans="1:10" ht="15" customHeight="1">
      <c r="B7" s="741"/>
      <c r="C7" s="742"/>
      <c r="D7" s="714" t="s">
        <v>0</v>
      </c>
      <c r="E7" s="714"/>
      <c r="F7" s="714" t="s">
        <v>575</v>
      </c>
      <c r="G7" s="735" t="s">
        <v>0</v>
      </c>
      <c r="H7" s="736"/>
      <c r="I7" s="719" t="s">
        <v>575</v>
      </c>
    </row>
    <row r="8" spans="1:10" ht="12" customHeight="1">
      <c r="B8" s="741"/>
      <c r="C8" s="742"/>
      <c r="D8" s="714"/>
      <c r="E8" s="714"/>
      <c r="F8" s="714"/>
      <c r="G8" s="737"/>
      <c r="H8" s="738"/>
      <c r="I8" s="720"/>
    </row>
    <row r="9" spans="1:10" ht="12" customHeight="1">
      <c r="B9" s="743"/>
      <c r="C9" s="744"/>
      <c r="D9" s="280" t="s">
        <v>1357</v>
      </c>
      <c r="E9" s="280" t="s">
        <v>1358</v>
      </c>
      <c r="F9" s="280" t="s">
        <v>1357</v>
      </c>
      <c r="G9" s="280" t="s">
        <v>1357</v>
      </c>
      <c r="H9" s="280" t="s">
        <v>1358</v>
      </c>
      <c r="I9" s="280" t="s">
        <v>1357</v>
      </c>
    </row>
    <row r="10" spans="1:10">
      <c r="B10" s="31">
        <v>1</v>
      </c>
      <c r="C10" s="31" t="s">
        <v>498</v>
      </c>
      <c r="D10" s="219">
        <v>24240166361</v>
      </c>
      <c r="E10" s="219">
        <v>25870586626</v>
      </c>
      <c r="F10" s="219">
        <v>1939213308.8800001</v>
      </c>
      <c r="G10" s="291">
        <v>19592168717</v>
      </c>
      <c r="H10" s="291">
        <v>21033406499</v>
      </c>
      <c r="I10" s="291">
        <v>1567373497.3600001</v>
      </c>
    </row>
    <row r="11" spans="1:10">
      <c r="B11" s="8">
        <v>2</v>
      </c>
      <c r="C11" s="8" t="s">
        <v>522</v>
      </c>
      <c r="D11" s="218">
        <v>11241583316</v>
      </c>
      <c r="E11" s="218">
        <v>10877224915</v>
      </c>
      <c r="F11" s="218">
        <v>899326665.27999997</v>
      </c>
      <c r="G11" s="290">
        <v>5995174391</v>
      </c>
      <c r="H11" s="290">
        <v>5479677642</v>
      </c>
      <c r="I11" s="290">
        <v>479613951.28000003</v>
      </c>
    </row>
    <row r="12" spans="1:10">
      <c r="B12" s="8">
        <v>3</v>
      </c>
      <c r="C12" s="8" t="s">
        <v>523</v>
      </c>
      <c r="D12" s="218">
        <v>12998583045</v>
      </c>
      <c r="E12" s="218">
        <v>14993361711</v>
      </c>
      <c r="F12" s="218">
        <v>1039886643.6</v>
      </c>
      <c r="G12" s="290">
        <v>13596994326</v>
      </c>
      <c r="H12" s="290">
        <v>15553728857</v>
      </c>
      <c r="I12" s="290">
        <v>1087759546.0799999</v>
      </c>
    </row>
    <row r="13" spans="1:10">
      <c r="B13" s="8">
        <v>4</v>
      </c>
      <c r="C13" s="8" t="s">
        <v>524</v>
      </c>
      <c r="D13" s="218">
        <v>0</v>
      </c>
      <c r="E13" s="218">
        <v>0</v>
      </c>
      <c r="F13" s="218">
        <v>0</v>
      </c>
      <c r="G13" s="290">
        <v>0</v>
      </c>
      <c r="H13" s="290">
        <v>0</v>
      </c>
      <c r="I13" s="290">
        <v>0</v>
      </c>
    </row>
    <row r="14" spans="1:10" ht="20.399999999999999">
      <c r="B14" s="8">
        <v>5</v>
      </c>
      <c r="C14" s="8" t="s">
        <v>525</v>
      </c>
      <c r="D14" s="218">
        <v>180897683</v>
      </c>
      <c r="E14" s="218">
        <v>170475913</v>
      </c>
      <c r="F14" s="218">
        <v>14471814.640000001</v>
      </c>
      <c r="G14" s="290">
        <v>710425711</v>
      </c>
      <c r="H14" s="290">
        <v>700003941</v>
      </c>
      <c r="I14" s="290">
        <v>56834056.880000003</v>
      </c>
    </row>
    <row r="15" spans="1:10">
      <c r="B15" s="176">
        <v>6</v>
      </c>
      <c r="C15" s="31" t="s">
        <v>1</v>
      </c>
      <c r="D15" s="219">
        <v>110969209</v>
      </c>
      <c r="E15" s="219">
        <v>136854139</v>
      </c>
      <c r="F15" s="219">
        <v>8877536.7200000007</v>
      </c>
      <c r="G15" s="291">
        <v>110981519</v>
      </c>
      <c r="H15" s="291">
        <v>136854139</v>
      </c>
      <c r="I15" s="291">
        <v>8878521.5199999996</v>
      </c>
      <c r="J15" s="116"/>
    </row>
    <row r="16" spans="1:10">
      <c r="B16" s="8">
        <v>7</v>
      </c>
      <c r="C16" s="8" t="s">
        <v>576</v>
      </c>
      <c r="D16" s="218">
        <v>93933612</v>
      </c>
      <c r="E16" s="218">
        <v>99092952</v>
      </c>
      <c r="F16" s="218">
        <v>7514688.96</v>
      </c>
      <c r="G16" s="290">
        <v>93945922</v>
      </c>
      <c r="H16" s="290">
        <v>99092952</v>
      </c>
      <c r="I16" s="290">
        <v>7515673.7599999998</v>
      </c>
    </row>
    <row r="17" spans="2:9">
      <c r="B17" s="8">
        <v>8</v>
      </c>
      <c r="C17" s="8" t="s">
        <v>577</v>
      </c>
      <c r="D17" s="218">
        <v>0</v>
      </c>
      <c r="E17" s="218">
        <v>0</v>
      </c>
      <c r="F17" s="218">
        <v>0</v>
      </c>
      <c r="G17" s="290">
        <v>0</v>
      </c>
      <c r="H17" s="290">
        <v>0</v>
      </c>
      <c r="I17" s="290">
        <v>0</v>
      </c>
    </row>
    <row r="18" spans="2:9">
      <c r="B18" s="8">
        <v>9</v>
      </c>
      <c r="C18" s="8" t="s">
        <v>526</v>
      </c>
      <c r="D18" s="218">
        <v>0</v>
      </c>
      <c r="E18" s="218">
        <v>0</v>
      </c>
      <c r="F18" s="218">
        <v>0</v>
      </c>
      <c r="G18" s="290">
        <v>0</v>
      </c>
      <c r="H18" s="290">
        <v>0</v>
      </c>
      <c r="I18" s="290">
        <v>0</v>
      </c>
    </row>
    <row r="19" spans="2:9">
      <c r="B19" s="8">
        <v>10</v>
      </c>
      <c r="C19" s="8" t="s">
        <v>2</v>
      </c>
      <c r="D19" s="218">
        <v>13082627</v>
      </c>
      <c r="E19" s="218">
        <v>8865595</v>
      </c>
      <c r="F19" s="218">
        <v>1046610.16</v>
      </c>
      <c r="G19" s="290">
        <v>13082627</v>
      </c>
      <c r="H19" s="290">
        <v>8865595</v>
      </c>
      <c r="I19" s="290">
        <v>1046610.16</v>
      </c>
    </row>
    <row r="20" spans="2:9" ht="20.399999999999999">
      <c r="B20" s="8">
        <v>11</v>
      </c>
      <c r="C20" s="8" t="s">
        <v>578</v>
      </c>
      <c r="D20" s="218">
        <v>0</v>
      </c>
      <c r="E20" s="218">
        <v>0</v>
      </c>
      <c r="F20" s="218">
        <v>0</v>
      </c>
      <c r="G20" s="290">
        <v>0</v>
      </c>
      <c r="H20" s="290">
        <v>0</v>
      </c>
      <c r="I20" s="290">
        <v>0</v>
      </c>
    </row>
    <row r="21" spans="2:9">
      <c r="B21" s="8">
        <v>12</v>
      </c>
      <c r="C21" s="8" t="s">
        <v>527</v>
      </c>
      <c r="D21" s="218">
        <v>3952970</v>
      </c>
      <c r="E21" s="218">
        <v>28895592</v>
      </c>
      <c r="F21" s="218">
        <v>316237.60000000003</v>
      </c>
      <c r="G21" s="290">
        <v>3952970</v>
      </c>
      <c r="H21" s="290">
        <v>28895592</v>
      </c>
      <c r="I21" s="290">
        <v>316237.60000000003</v>
      </c>
    </row>
    <row r="22" spans="2:9">
      <c r="B22" s="31">
        <v>13</v>
      </c>
      <c r="C22" s="31" t="s">
        <v>3</v>
      </c>
      <c r="D22" s="219">
        <v>0</v>
      </c>
      <c r="E22" s="219">
        <v>0</v>
      </c>
      <c r="F22" s="219">
        <v>0</v>
      </c>
      <c r="G22" s="291">
        <v>0</v>
      </c>
      <c r="H22" s="291">
        <v>0</v>
      </c>
      <c r="I22" s="291">
        <v>0</v>
      </c>
    </row>
    <row r="23" spans="2:9">
      <c r="B23" s="8">
        <v>14</v>
      </c>
      <c r="C23" s="8" t="s">
        <v>601</v>
      </c>
      <c r="D23" s="218">
        <v>0</v>
      </c>
      <c r="E23" s="218">
        <v>0</v>
      </c>
      <c r="F23" s="218">
        <v>0</v>
      </c>
      <c r="G23" s="290">
        <v>0</v>
      </c>
      <c r="H23" s="290">
        <v>0</v>
      </c>
      <c r="I23" s="290">
        <v>0</v>
      </c>
    </row>
    <row r="24" spans="2:9">
      <c r="B24" s="8">
        <v>15</v>
      </c>
      <c r="C24" s="8" t="s">
        <v>4</v>
      </c>
      <c r="D24" s="218">
        <v>0</v>
      </c>
      <c r="E24" s="218">
        <v>0</v>
      </c>
      <c r="F24" s="218">
        <v>0</v>
      </c>
      <c r="G24" s="290">
        <v>0</v>
      </c>
      <c r="H24" s="290">
        <v>0</v>
      </c>
      <c r="I24" s="290">
        <v>0</v>
      </c>
    </row>
    <row r="25" spans="2:9">
      <c r="B25" s="8">
        <v>16</v>
      </c>
      <c r="C25" s="8" t="s">
        <v>5</v>
      </c>
      <c r="D25" s="218">
        <v>0</v>
      </c>
      <c r="E25" s="218">
        <v>0</v>
      </c>
      <c r="F25" s="218">
        <v>0</v>
      </c>
      <c r="G25" s="290">
        <v>0</v>
      </c>
      <c r="H25" s="290">
        <v>0</v>
      </c>
      <c r="I25" s="290">
        <v>0</v>
      </c>
    </row>
    <row r="26" spans="2:9">
      <c r="B26" s="8">
        <v>17</v>
      </c>
      <c r="C26" s="8" t="s">
        <v>528</v>
      </c>
      <c r="D26" s="218">
        <v>0</v>
      </c>
      <c r="E26" s="218">
        <v>0</v>
      </c>
      <c r="F26" s="218">
        <v>0</v>
      </c>
      <c r="G26" s="290">
        <v>0</v>
      </c>
      <c r="H26" s="290">
        <v>0</v>
      </c>
      <c r="I26" s="290">
        <v>0</v>
      </c>
    </row>
    <row r="27" spans="2:9">
      <c r="B27" s="8">
        <v>18</v>
      </c>
      <c r="C27" s="8" t="s">
        <v>522</v>
      </c>
      <c r="D27" s="218">
        <v>0</v>
      </c>
      <c r="E27" s="218">
        <v>0</v>
      </c>
      <c r="F27" s="218">
        <v>0</v>
      </c>
      <c r="G27" s="290">
        <v>0</v>
      </c>
      <c r="H27" s="290">
        <v>0</v>
      </c>
      <c r="I27" s="290">
        <v>0</v>
      </c>
    </row>
    <row r="28" spans="2:9">
      <c r="B28" s="31">
        <v>19</v>
      </c>
      <c r="C28" s="31" t="s">
        <v>579</v>
      </c>
      <c r="D28" s="219">
        <v>159815181</v>
      </c>
      <c r="E28" s="219">
        <v>37961954</v>
      </c>
      <c r="F28" s="219">
        <v>12785214.48</v>
      </c>
      <c r="G28" s="291">
        <v>159815181</v>
      </c>
      <c r="H28" s="291">
        <v>37961954</v>
      </c>
      <c r="I28" s="291">
        <v>12785214.48</v>
      </c>
    </row>
    <row r="29" spans="2:9">
      <c r="B29" s="8">
        <v>20</v>
      </c>
      <c r="C29" s="8" t="s">
        <v>522</v>
      </c>
      <c r="D29" s="218">
        <v>159815181</v>
      </c>
      <c r="E29" s="218">
        <v>37961954</v>
      </c>
      <c r="F29" s="218">
        <v>12785214.48</v>
      </c>
      <c r="G29" s="290">
        <v>159815181</v>
      </c>
      <c r="H29" s="290">
        <v>37961954</v>
      </c>
      <c r="I29" s="290">
        <v>12785214.48</v>
      </c>
    </row>
    <row r="30" spans="2:9">
      <c r="B30" s="8">
        <v>21</v>
      </c>
      <c r="C30" s="8" t="s">
        <v>6</v>
      </c>
      <c r="D30" s="218">
        <v>0</v>
      </c>
      <c r="E30" s="218">
        <v>0</v>
      </c>
      <c r="F30" s="218">
        <v>0</v>
      </c>
      <c r="G30" s="290">
        <v>0</v>
      </c>
      <c r="H30" s="290">
        <v>0</v>
      </c>
      <c r="I30" s="290">
        <v>0</v>
      </c>
    </row>
    <row r="31" spans="2:9">
      <c r="B31" s="8">
        <v>22</v>
      </c>
      <c r="C31" s="8" t="s">
        <v>7</v>
      </c>
      <c r="D31" s="218">
        <v>0</v>
      </c>
      <c r="E31" s="218">
        <v>0</v>
      </c>
      <c r="F31" s="218">
        <v>0</v>
      </c>
      <c r="G31" s="290">
        <v>0</v>
      </c>
      <c r="H31" s="290">
        <v>0</v>
      </c>
      <c r="I31" s="290">
        <v>0</v>
      </c>
    </row>
    <row r="32" spans="2:9">
      <c r="B32" s="31">
        <v>23</v>
      </c>
      <c r="C32" s="31" t="s">
        <v>580</v>
      </c>
      <c r="D32" s="219">
        <v>2645093236</v>
      </c>
      <c r="E32" s="219">
        <v>2559777409</v>
      </c>
      <c r="F32" s="219">
        <v>211607458.88</v>
      </c>
      <c r="G32" s="291">
        <v>1892892415</v>
      </c>
      <c r="H32" s="291">
        <v>1841223938</v>
      </c>
      <c r="I32" s="291">
        <v>151431393.20000002</v>
      </c>
    </row>
    <row r="33" spans="2:9">
      <c r="B33" s="8">
        <v>24</v>
      </c>
      <c r="C33" s="8" t="s">
        <v>529</v>
      </c>
      <c r="D33" s="218">
        <v>752200822</v>
      </c>
      <c r="E33" s="218">
        <v>718553471</v>
      </c>
      <c r="F33" s="218">
        <v>60176065.759999998</v>
      </c>
      <c r="G33" s="290">
        <v>0</v>
      </c>
      <c r="H33" s="290">
        <v>0</v>
      </c>
      <c r="I33" s="290">
        <v>0</v>
      </c>
    </row>
    <row r="34" spans="2:9">
      <c r="B34" s="8">
        <v>25</v>
      </c>
      <c r="C34" s="8" t="s">
        <v>522</v>
      </c>
      <c r="D34" s="218">
        <v>0</v>
      </c>
      <c r="E34" s="218">
        <v>0</v>
      </c>
      <c r="F34" s="218">
        <v>0</v>
      </c>
      <c r="G34" s="290">
        <v>0</v>
      </c>
      <c r="H34" s="290">
        <v>0</v>
      </c>
      <c r="I34" s="290">
        <v>0</v>
      </c>
    </row>
    <row r="35" spans="2:9">
      <c r="B35" s="8">
        <v>26</v>
      </c>
      <c r="C35" s="8" t="s">
        <v>530</v>
      </c>
      <c r="D35" s="218">
        <v>1892892415</v>
      </c>
      <c r="E35" s="218">
        <v>1841223938</v>
      </c>
      <c r="F35" s="218">
        <v>151431393.20000002</v>
      </c>
      <c r="G35" s="290">
        <v>1892892415</v>
      </c>
      <c r="H35" s="290">
        <v>1841223938</v>
      </c>
      <c r="I35" s="290">
        <v>151431393.20000002</v>
      </c>
    </row>
    <row r="36" spans="2:9" ht="20.399999999999999">
      <c r="B36" s="8">
        <v>27</v>
      </c>
      <c r="C36" s="8" t="s">
        <v>8</v>
      </c>
      <c r="D36" s="218">
        <v>0</v>
      </c>
      <c r="E36" s="218">
        <v>0</v>
      </c>
      <c r="F36" s="218">
        <v>0</v>
      </c>
      <c r="G36" s="290">
        <v>0</v>
      </c>
      <c r="H36" s="290">
        <v>0</v>
      </c>
      <c r="I36" s="290">
        <v>0</v>
      </c>
    </row>
    <row r="37" spans="2:9">
      <c r="B37" s="8">
        <v>28</v>
      </c>
      <c r="C37" s="8" t="s">
        <v>9</v>
      </c>
      <c r="D37" s="218">
        <v>0</v>
      </c>
      <c r="E37" s="218">
        <v>0</v>
      </c>
      <c r="F37" s="218">
        <v>0</v>
      </c>
      <c r="G37" s="290">
        <v>0</v>
      </c>
      <c r="H37" s="290">
        <v>0</v>
      </c>
      <c r="I37" s="290">
        <v>0</v>
      </c>
    </row>
    <row r="38" spans="2:9" s="36" customFormat="1">
      <c r="B38" s="31">
        <v>29</v>
      </c>
      <c r="C38" s="31" t="s">
        <v>10</v>
      </c>
      <c r="D38" s="219">
        <v>27156043987</v>
      </c>
      <c r="E38" s="219">
        <v>28605180128</v>
      </c>
      <c r="F38" s="219">
        <v>2172483518.96</v>
      </c>
      <c r="G38" s="291">
        <v>21755857832</v>
      </c>
      <c r="H38" s="291">
        <v>23049446530</v>
      </c>
      <c r="I38" s="291">
        <v>1740468626.5599999</v>
      </c>
    </row>
  </sheetData>
  <mergeCells count="7">
    <mergeCell ref="I7:I8"/>
    <mergeCell ref="G7:H8"/>
    <mergeCell ref="F7:F8"/>
    <mergeCell ref="D7:E8"/>
    <mergeCell ref="B6:C9"/>
    <mergeCell ref="D6:F6"/>
    <mergeCell ref="G6:I6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autoPageBreaks="0"/>
  </sheetPr>
  <dimension ref="A1:E27"/>
  <sheetViews>
    <sheetView zoomScaleNormal="100" workbookViewId="0">
      <selection activeCell="I17" sqref="I17"/>
    </sheetView>
  </sheetViews>
  <sheetFormatPr defaultColWidth="9.109375" defaultRowHeight="10.199999999999999"/>
  <cols>
    <col min="1" max="1" width="3" style="35" customWidth="1"/>
    <col min="2" max="2" width="29.44140625" style="50" customWidth="1"/>
    <col min="3" max="3" width="20.5546875" style="35" customWidth="1"/>
    <col min="4" max="4" width="21.109375" style="35" customWidth="1"/>
    <col min="5" max="5" width="18" style="35" customWidth="1"/>
    <col min="6" max="8" width="9.109375" style="35"/>
    <col min="9" max="9" width="36.33203125" style="35" customWidth="1"/>
    <col min="10" max="10" width="6.33203125" style="35" customWidth="1"/>
    <col min="11" max="16384" width="9.109375" style="35"/>
  </cols>
  <sheetData>
    <row r="1" spans="1:4">
      <c r="A1" s="441" t="s">
        <v>1727</v>
      </c>
    </row>
    <row r="3" spans="1:4">
      <c r="B3" s="507" t="s">
        <v>413</v>
      </c>
    </row>
    <row r="6" spans="1:4">
      <c r="B6" s="677" t="s">
        <v>1570</v>
      </c>
      <c r="C6" s="751" t="s">
        <v>1357</v>
      </c>
      <c r="D6" s="751"/>
    </row>
    <row r="7" spans="1:4" ht="14.4">
      <c r="B7" s="678" t="s">
        <v>214</v>
      </c>
      <c r="C7" s="676">
        <v>2.5000000000000001E-2</v>
      </c>
      <c r="D7" s="683"/>
    </row>
    <row r="8" spans="1:4">
      <c r="B8" s="753" t="s">
        <v>407</v>
      </c>
      <c r="C8" s="676">
        <v>5.9999999999999997E-7</v>
      </c>
      <c r="D8" s="504" t="s">
        <v>1571</v>
      </c>
    </row>
    <row r="9" spans="1:4">
      <c r="B9" s="753"/>
      <c r="C9" s="676">
        <v>4.9999999999999998E-7</v>
      </c>
      <c r="D9" s="504" t="s">
        <v>1572</v>
      </c>
    </row>
    <row r="10" spans="1:4" ht="20.399999999999999">
      <c r="B10" s="678" t="s">
        <v>1573</v>
      </c>
      <c r="C10" s="684">
        <v>0.01</v>
      </c>
      <c r="D10" s="505" t="s">
        <v>752</v>
      </c>
    </row>
    <row r="11" spans="1:4" ht="40.799999999999997">
      <c r="B11" s="678" t="s">
        <v>408</v>
      </c>
      <c r="C11" s="505" t="s">
        <v>1574</v>
      </c>
      <c r="D11" s="505" t="s">
        <v>1575</v>
      </c>
    </row>
    <row r="12" spans="1:4">
      <c r="B12" s="754" t="s">
        <v>1576</v>
      </c>
      <c r="C12" s="685">
        <v>2.5000000000000001E-2</v>
      </c>
      <c r="D12" s="506" t="s">
        <v>753</v>
      </c>
    </row>
    <row r="13" spans="1:4">
      <c r="B13" s="754"/>
      <c r="C13" s="685">
        <v>3.5000000000000003E-2</v>
      </c>
      <c r="D13" s="506" t="s">
        <v>754</v>
      </c>
    </row>
    <row r="17" spans="2:5">
      <c r="B17" s="751" t="s">
        <v>453</v>
      </c>
      <c r="C17" s="751" t="s">
        <v>1357</v>
      </c>
      <c r="D17" s="751"/>
      <c r="E17" s="751"/>
    </row>
    <row r="18" spans="2:5" ht="14.4" customHeight="1">
      <c r="B18" s="751"/>
      <c r="C18" s="751" t="s">
        <v>409</v>
      </c>
      <c r="D18" s="751" t="s">
        <v>1577</v>
      </c>
      <c r="E18" s="749" t="s">
        <v>1478</v>
      </c>
    </row>
    <row r="19" spans="2:5">
      <c r="B19" s="751"/>
      <c r="C19" s="751"/>
      <c r="D19" s="751"/>
      <c r="E19" s="750"/>
    </row>
    <row r="20" spans="2:5">
      <c r="B20" s="752" t="s">
        <v>1578</v>
      </c>
      <c r="C20" s="752"/>
      <c r="D20" s="752"/>
      <c r="E20" s="752"/>
    </row>
    <row r="21" spans="2:5">
      <c r="B21" s="13" t="s">
        <v>410</v>
      </c>
      <c r="C21" s="676">
        <v>6.2700000000000006E-2</v>
      </c>
      <c r="D21" s="748">
        <v>2.5000000000000001E-2</v>
      </c>
      <c r="E21" s="676">
        <v>8.77E-2</v>
      </c>
    </row>
    <row r="22" spans="2:5">
      <c r="B22" s="13" t="s">
        <v>411</v>
      </c>
      <c r="C22" s="676">
        <v>8.3599999999999994E-2</v>
      </c>
      <c r="D22" s="748"/>
      <c r="E22" s="676">
        <v>0.1086</v>
      </c>
    </row>
    <row r="23" spans="2:5">
      <c r="B23" s="28" t="s">
        <v>412</v>
      </c>
      <c r="C23" s="685">
        <v>0.1115</v>
      </c>
      <c r="D23" s="748"/>
      <c r="E23" s="685">
        <v>0.13650000000000001</v>
      </c>
    </row>
    <row r="24" spans="2:5">
      <c r="B24" s="752" t="s">
        <v>1579</v>
      </c>
      <c r="C24" s="752"/>
      <c r="D24" s="752"/>
      <c r="E24" s="752"/>
    </row>
    <row r="25" spans="2:5">
      <c r="B25" s="13" t="s">
        <v>410</v>
      </c>
      <c r="C25" s="676">
        <v>5.6800000000000003E-2</v>
      </c>
      <c r="D25" s="748">
        <v>3.5000000000000003E-2</v>
      </c>
      <c r="E25" s="676">
        <v>9.1800000000000007E-2</v>
      </c>
    </row>
    <row r="26" spans="2:5">
      <c r="B26" s="13" t="s">
        <v>411</v>
      </c>
      <c r="C26" s="676">
        <v>7.5800000000000006E-2</v>
      </c>
      <c r="D26" s="748"/>
      <c r="E26" s="676">
        <v>0.1108</v>
      </c>
    </row>
    <row r="27" spans="2:5">
      <c r="B27" s="28" t="s">
        <v>1580</v>
      </c>
      <c r="C27" s="685">
        <v>0.10100000000000001</v>
      </c>
      <c r="D27" s="748"/>
      <c r="E27" s="685">
        <v>0.13600000000000001</v>
      </c>
    </row>
  </sheetData>
  <mergeCells count="12">
    <mergeCell ref="C6:D6"/>
    <mergeCell ref="B8:B9"/>
    <mergeCell ref="B12:B13"/>
    <mergeCell ref="D21:D23"/>
    <mergeCell ref="B24:E24"/>
    <mergeCell ref="D25:D27"/>
    <mergeCell ref="E18:E19"/>
    <mergeCell ref="B17:B19"/>
    <mergeCell ref="C17:E17"/>
    <mergeCell ref="C18:C19"/>
    <mergeCell ref="D18:D19"/>
    <mergeCell ref="B20:E20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70"/>
  <sheetViews>
    <sheetView showGridLines="0" workbookViewId="0">
      <selection activeCell="R24" sqref="R24"/>
    </sheetView>
  </sheetViews>
  <sheetFormatPr defaultRowHeight="10.199999999999999"/>
  <cols>
    <col min="1" max="1" width="3.21875" style="77" customWidth="1"/>
    <col min="2" max="2" width="3.77734375" style="77" bestFit="1" customWidth="1"/>
    <col min="3" max="3" width="27.44140625" style="77" customWidth="1"/>
    <col min="4" max="5" width="11.88671875" style="77" customWidth="1"/>
    <col min="6" max="9" width="8.5546875" style="77" customWidth="1"/>
    <col min="10" max="10" width="11.88671875" style="77" customWidth="1"/>
    <col min="11" max="12" width="8.44140625" style="77" customWidth="1"/>
    <col min="13" max="13" width="11.88671875" style="77" customWidth="1"/>
    <col min="14" max="15" width="10.5546875" style="77" customWidth="1"/>
    <col min="16" max="16384" width="8.88671875" style="77"/>
  </cols>
  <sheetData>
    <row r="1" spans="1:15">
      <c r="A1" s="441" t="s">
        <v>1727</v>
      </c>
    </row>
    <row r="2" spans="1:15">
      <c r="A2" s="441"/>
    </row>
    <row r="3" spans="1:15">
      <c r="C3" s="508" t="s">
        <v>1581</v>
      </c>
      <c r="E3" s="367"/>
      <c r="F3" s="367"/>
      <c r="G3" s="367"/>
      <c r="H3" s="367"/>
      <c r="I3" s="367"/>
      <c r="J3" s="367"/>
      <c r="K3" s="367"/>
      <c r="L3" s="367"/>
      <c r="M3" s="80"/>
      <c r="N3" s="80"/>
    </row>
    <row r="4" spans="1:15">
      <c r="B4" s="509"/>
      <c r="C4" s="80"/>
      <c r="D4" s="508"/>
      <c r="E4" s="367"/>
      <c r="F4" s="367"/>
      <c r="G4" s="367"/>
      <c r="H4" s="367"/>
      <c r="I4" s="367"/>
      <c r="J4" s="367"/>
      <c r="K4" s="367"/>
      <c r="L4" s="367"/>
      <c r="M4" s="80"/>
      <c r="N4" s="80"/>
    </row>
    <row r="5" spans="1:15">
      <c r="B5" s="510"/>
      <c r="C5" s="353"/>
      <c r="D5" s="353"/>
      <c r="E5" s="353"/>
      <c r="F5" s="353"/>
      <c r="G5" s="353"/>
      <c r="H5" s="353"/>
      <c r="I5" s="353"/>
      <c r="J5" s="354"/>
      <c r="K5" s="355"/>
      <c r="L5" s="353"/>
      <c r="M5" s="353"/>
      <c r="N5" s="80"/>
    </row>
    <row r="6" spans="1:15" ht="10.199999999999999" customHeight="1">
      <c r="B6" s="762" t="s">
        <v>1375</v>
      </c>
      <c r="C6" s="679"/>
      <c r="D6" s="764" t="s">
        <v>1583</v>
      </c>
      <c r="E6" s="765"/>
      <c r="F6" s="764" t="s">
        <v>1584</v>
      </c>
      <c r="G6" s="765"/>
      <c r="H6" s="766" t="s">
        <v>1589</v>
      </c>
      <c r="I6" s="767"/>
      <c r="J6" s="759" t="s">
        <v>1590</v>
      </c>
      <c r="K6" s="760"/>
      <c r="L6" s="760"/>
      <c r="M6" s="761"/>
      <c r="N6" s="755" t="s">
        <v>1594</v>
      </c>
      <c r="O6" s="757" t="s">
        <v>1595</v>
      </c>
    </row>
    <row r="7" spans="1:15" ht="51">
      <c r="B7" s="763"/>
      <c r="C7" s="686" t="s">
        <v>1582</v>
      </c>
      <c r="D7" s="359" t="s">
        <v>1585</v>
      </c>
      <c r="E7" s="359" t="s">
        <v>1586</v>
      </c>
      <c r="F7" s="359" t="s">
        <v>1587</v>
      </c>
      <c r="G7" s="359" t="s">
        <v>1588</v>
      </c>
      <c r="H7" s="359" t="s">
        <v>1585</v>
      </c>
      <c r="I7" s="359" t="s">
        <v>1586</v>
      </c>
      <c r="J7" s="359" t="s">
        <v>1591</v>
      </c>
      <c r="K7" s="359" t="s">
        <v>1592</v>
      </c>
      <c r="L7" s="359" t="s">
        <v>1593</v>
      </c>
      <c r="M7" s="359" t="s">
        <v>10</v>
      </c>
      <c r="N7" s="756"/>
      <c r="O7" s="758"/>
    </row>
    <row r="8" spans="1:15">
      <c r="B8" s="360"/>
      <c r="C8" s="360"/>
      <c r="D8" s="359" t="s">
        <v>58</v>
      </c>
      <c r="E8" s="359" t="s">
        <v>59</v>
      </c>
      <c r="F8" s="359" t="s">
        <v>60</v>
      </c>
      <c r="G8" s="359" t="s">
        <v>903</v>
      </c>
      <c r="H8" s="359" t="s">
        <v>904</v>
      </c>
      <c r="I8" s="359" t="s">
        <v>905</v>
      </c>
      <c r="J8" s="359" t="s">
        <v>914</v>
      </c>
      <c r="K8" s="359" t="s">
        <v>906</v>
      </c>
      <c r="L8" s="359" t="s">
        <v>907</v>
      </c>
      <c r="M8" s="359" t="s">
        <v>908</v>
      </c>
      <c r="N8" s="361">
        <v>110</v>
      </c>
      <c r="O8" s="361">
        <v>120</v>
      </c>
    </row>
    <row r="9" spans="1:15">
      <c r="B9" s="356" t="s">
        <v>1421</v>
      </c>
      <c r="C9" s="366" t="s">
        <v>711</v>
      </c>
      <c r="D9" s="362">
        <v>1.21</v>
      </c>
      <c r="E9" s="362">
        <v>0</v>
      </c>
      <c r="F9" s="362">
        <v>0</v>
      </c>
      <c r="G9" s="362">
        <v>0</v>
      </c>
      <c r="H9" s="362">
        <v>0</v>
      </c>
      <c r="I9" s="362">
        <v>0</v>
      </c>
      <c r="J9" s="362">
        <v>7.0000000000000007E-2</v>
      </c>
      <c r="K9" s="362">
        <v>0</v>
      </c>
      <c r="L9" s="362">
        <v>0</v>
      </c>
      <c r="M9" s="362">
        <v>7.0000000000000007E-2</v>
      </c>
      <c r="N9" s="363">
        <v>3.9710292179192154E-11</v>
      </c>
      <c r="O9" s="363">
        <v>0</v>
      </c>
    </row>
    <row r="10" spans="1:15">
      <c r="B10" s="356" t="s">
        <v>1422</v>
      </c>
      <c r="C10" s="366" t="s">
        <v>712</v>
      </c>
      <c r="D10" s="362">
        <v>236896.23</v>
      </c>
      <c r="E10" s="362">
        <v>4753927.45</v>
      </c>
      <c r="F10" s="362">
        <v>0</v>
      </c>
      <c r="G10" s="362">
        <v>0</v>
      </c>
      <c r="H10" s="362">
        <v>0</v>
      </c>
      <c r="I10" s="362">
        <v>0</v>
      </c>
      <c r="J10" s="362">
        <v>260494.74</v>
      </c>
      <c r="K10" s="362">
        <v>0</v>
      </c>
      <c r="L10" s="362">
        <v>0</v>
      </c>
      <c r="M10" s="362">
        <v>260494.74</v>
      </c>
      <c r="N10" s="363">
        <v>1.4777603195060987E-4</v>
      </c>
      <c r="O10" s="363">
        <v>0</v>
      </c>
    </row>
    <row r="11" spans="1:15">
      <c r="B11" s="356" t="s">
        <v>1423</v>
      </c>
      <c r="C11" s="366" t="s">
        <v>713</v>
      </c>
      <c r="D11" s="362">
        <v>223.52</v>
      </c>
      <c r="E11" s="362">
        <v>0</v>
      </c>
      <c r="F11" s="362">
        <v>0</v>
      </c>
      <c r="G11" s="362">
        <v>0</v>
      </c>
      <c r="H11" s="362">
        <v>0</v>
      </c>
      <c r="I11" s="362">
        <v>0</v>
      </c>
      <c r="J11" s="362">
        <v>16.84</v>
      </c>
      <c r="K11" s="362">
        <v>0</v>
      </c>
      <c r="L11" s="362">
        <v>0</v>
      </c>
      <c r="M11" s="362">
        <v>16.84</v>
      </c>
      <c r="N11" s="363">
        <v>9.5531617185370826E-9</v>
      </c>
      <c r="O11" s="363">
        <v>0</v>
      </c>
    </row>
    <row r="12" spans="1:15">
      <c r="B12" s="356" t="s">
        <v>1424</v>
      </c>
      <c r="C12" s="366" t="s">
        <v>728</v>
      </c>
      <c r="D12" s="362">
        <v>114512.74</v>
      </c>
      <c r="E12" s="362">
        <v>0</v>
      </c>
      <c r="F12" s="362">
        <v>0</v>
      </c>
      <c r="G12" s="362">
        <v>0</v>
      </c>
      <c r="H12" s="362">
        <v>0</v>
      </c>
      <c r="I12" s="362">
        <v>0</v>
      </c>
      <c r="J12" s="362">
        <v>3208.14</v>
      </c>
      <c r="K12" s="362">
        <v>0</v>
      </c>
      <c r="L12" s="362">
        <v>0</v>
      </c>
      <c r="M12" s="362">
        <v>3208.14</v>
      </c>
      <c r="N12" s="363">
        <v>1.8199453821679069E-6</v>
      </c>
      <c r="O12" s="363">
        <v>0</v>
      </c>
    </row>
    <row r="13" spans="1:15">
      <c r="B13" s="356" t="s">
        <v>1425</v>
      </c>
      <c r="C13" s="366" t="s">
        <v>714</v>
      </c>
      <c r="D13" s="362">
        <v>2532519.31</v>
      </c>
      <c r="E13" s="362">
        <v>0</v>
      </c>
      <c r="F13" s="362">
        <v>0</v>
      </c>
      <c r="G13" s="362">
        <v>0</v>
      </c>
      <c r="H13" s="362">
        <v>0</v>
      </c>
      <c r="I13" s="362">
        <v>0</v>
      </c>
      <c r="J13" s="362">
        <v>161352.42000000001</v>
      </c>
      <c r="K13" s="362">
        <v>0</v>
      </c>
      <c r="L13" s="362">
        <v>0</v>
      </c>
      <c r="M13" s="362">
        <v>161352.42000000001</v>
      </c>
      <c r="N13" s="363">
        <v>9.1533596314567528E-5</v>
      </c>
      <c r="O13" s="363">
        <v>4.5766798157283764E-5</v>
      </c>
    </row>
    <row r="14" spans="1:15">
      <c r="B14" s="356" t="s">
        <v>1426</v>
      </c>
      <c r="C14" s="366" t="s">
        <v>715</v>
      </c>
      <c r="D14" s="362">
        <v>286996.68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12743.89</v>
      </c>
      <c r="K14" s="362">
        <v>0</v>
      </c>
      <c r="L14" s="362">
        <v>0</v>
      </c>
      <c r="M14" s="362">
        <v>12743.89</v>
      </c>
      <c r="N14" s="363">
        <v>7.2294799342783573E-6</v>
      </c>
      <c r="O14" s="363">
        <v>0</v>
      </c>
    </row>
    <row r="15" spans="1:15">
      <c r="B15" s="356" t="s">
        <v>1427</v>
      </c>
      <c r="C15" s="366" t="s">
        <v>729</v>
      </c>
      <c r="D15" s="362">
        <v>17.75</v>
      </c>
      <c r="E15" s="362">
        <v>178512.2</v>
      </c>
      <c r="F15" s="362">
        <v>0</v>
      </c>
      <c r="G15" s="362">
        <v>0</v>
      </c>
      <c r="H15" s="362">
        <v>0</v>
      </c>
      <c r="I15" s="362">
        <v>0</v>
      </c>
      <c r="J15" s="362">
        <v>2595.54</v>
      </c>
      <c r="K15" s="362">
        <v>0</v>
      </c>
      <c r="L15" s="362">
        <v>0</v>
      </c>
      <c r="M15" s="362">
        <v>2595.54</v>
      </c>
      <c r="N15" s="363">
        <v>1.4724235966111484E-6</v>
      </c>
      <c r="O15" s="363">
        <v>0</v>
      </c>
    </row>
    <row r="16" spans="1:15">
      <c r="B16" s="356" t="s">
        <v>1428</v>
      </c>
      <c r="C16" s="366" t="s">
        <v>716</v>
      </c>
      <c r="D16" s="362">
        <v>0</v>
      </c>
      <c r="E16" s="362">
        <v>0</v>
      </c>
      <c r="F16" s="362">
        <v>0</v>
      </c>
      <c r="G16" s="362">
        <v>0</v>
      </c>
      <c r="H16" s="362">
        <v>0</v>
      </c>
      <c r="I16" s="362">
        <v>0</v>
      </c>
      <c r="J16" s="362">
        <v>0</v>
      </c>
      <c r="K16" s="362">
        <v>0</v>
      </c>
      <c r="L16" s="362">
        <v>0</v>
      </c>
      <c r="M16" s="362">
        <v>0</v>
      </c>
      <c r="N16" s="363">
        <v>0</v>
      </c>
      <c r="O16" s="363">
        <v>0</v>
      </c>
    </row>
    <row r="17" spans="2:15">
      <c r="B17" s="356" t="s">
        <v>1429</v>
      </c>
      <c r="C17" s="366" t="s">
        <v>730</v>
      </c>
      <c r="D17" s="362">
        <v>1102.67</v>
      </c>
      <c r="E17" s="362">
        <v>0</v>
      </c>
      <c r="F17" s="362">
        <v>0</v>
      </c>
      <c r="G17" s="362">
        <v>0</v>
      </c>
      <c r="H17" s="362">
        <v>0</v>
      </c>
      <c r="I17" s="362">
        <v>0</v>
      </c>
      <c r="J17" s="362">
        <v>88.12</v>
      </c>
      <c r="K17" s="362">
        <v>0</v>
      </c>
      <c r="L17" s="362">
        <v>0</v>
      </c>
      <c r="M17" s="362">
        <v>88.12</v>
      </c>
      <c r="N17" s="363">
        <v>4.9989584954720176E-8</v>
      </c>
      <c r="O17" s="363">
        <v>0</v>
      </c>
    </row>
    <row r="18" spans="2:15">
      <c r="B18" s="356" t="s">
        <v>1430</v>
      </c>
      <c r="C18" s="366" t="s">
        <v>731</v>
      </c>
      <c r="D18" s="362">
        <v>0</v>
      </c>
      <c r="E18" s="362">
        <v>0</v>
      </c>
      <c r="F18" s="362">
        <v>0</v>
      </c>
      <c r="G18" s="362">
        <v>0</v>
      </c>
      <c r="H18" s="362">
        <v>0</v>
      </c>
      <c r="I18" s="362">
        <v>0</v>
      </c>
      <c r="J18" s="362">
        <v>0</v>
      </c>
      <c r="K18" s="362">
        <v>0</v>
      </c>
      <c r="L18" s="362">
        <v>0</v>
      </c>
      <c r="M18" s="362">
        <v>0</v>
      </c>
      <c r="N18" s="363">
        <v>0</v>
      </c>
      <c r="O18" s="363">
        <v>0</v>
      </c>
    </row>
    <row r="19" spans="2:15">
      <c r="B19" s="356" t="s">
        <v>1431</v>
      </c>
      <c r="C19" s="366" t="s">
        <v>732</v>
      </c>
      <c r="D19" s="362">
        <v>100740250.86000001</v>
      </c>
      <c r="E19" s="362">
        <v>107.49</v>
      </c>
      <c r="F19" s="362">
        <v>0</v>
      </c>
      <c r="G19" s="362">
        <v>0</v>
      </c>
      <c r="H19" s="362">
        <v>0</v>
      </c>
      <c r="I19" s="362">
        <v>0</v>
      </c>
      <c r="J19" s="362">
        <v>6688095.2000000002</v>
      </c>
      <c r="K19" s="362">
        <v>0</v>
      </c>
      <c r="L19" s="362">
        <v>0</v>
      </c>
      <c r="M19" s="362">
        <v>6688095.2000000002</v>
      </c>
      <c r="N19" s="363">
        <v>3.7940887787750364E-3</v>
      </c>
      <c r="O19" s="363">
        <v>0</v>
      </c>
    </row>
    <row r="20" spans="2:15">
      <c r="B20" s="356" t="s">
        <v>1432</v>
      </c>
      <c r="C20" s="366" t="s">
        <v>733</v>
      </c>
      <c r="D20" s="362">
        <v>31637.39</v>
      </c>
      <c r="E20" s="362">
        <v>0</v>
      </c>
      <c r="F20" s="362">
        <v>0</v>
      </c>
      <c r="G20" s="362">
        <v>0</v>
      </c>
      <c r="H20" s="362">
        <v>0</v>
      </c>
      <c r="I20" s="362">
        <v>0</v>
      </c>
      <c r="J20" s="362">
        <v>894.74</v>
      </c>
      <c r="K20" s="362">
        <v>0</v>
      </c>
      <c r="L20" s="362">
        <v>0</v>
      </c>
      <c r="M20" s="362">
        <v>894.74</v>
      </c>
      <c r="N20" s="363">
        <v>5.0757695463443399E-7</v>
      </c>
      <c r="O20" s="363">
        <v>0</v>
      </c>
    </row>
    <row r="21" spans="2:15">
      <c r="B21" s="356" t="s">
        <v>1433</v>
      </c>
      <c r="C21" s="366" t="s">
        <v>734</v>
      </c>
      <c r="D21" s="362">
        <v>80933.289999999994</v>
      </c>
      <c r="E21" s="362">
        <v>0</v>
      </c>
      <c r="F21" s="362">
        <v>0</v>
      </c>
      <c r="G21" s="362">
        <v>0</v>
      </c>
      <c r="H21" s="362">
        <v>0</v>
      </c>
      <c r="I21" s="362">
        <v>0</v>
      </c>
      <c r="J21" s="362">
        <v>4886.0200000000004</v>
      </c>
      <c r="K21" s="362">
        <v>0</v>
      </c>
      <c r="L21" s="362">
        <v>0</v>
      </c>
      <c r="M21" s="362">
        <v>4886.0200000000004</v>
      </c>
      <c r="N21" s="363">
        <v>2.7717897399053774E-6</v>
      </c>
      <c r="O21" s="363">
        <v>0</v>
      </c>
    </row>
    <row r="22" spans="2:15">
      <c r="B22" s="356" t="s">
        <v>1434</v>
      </c>
      <c r="C22" s="366" t="s">
        <v>735</v>
      </c>
      <c r="D22" s="362">
        <v>0</v>
      </c>
      <c r="E22" s="362">
        <v>0</v>
      </c>
      <c r="F22" s="362">
        <v>0</v>
      </c>
      <c r="G22" s="362">
        <v>0</v>
      </c>
      <c r="H22" s="362">
        <v>0</v>
      </c>
      <c r="I22" s="362">
        <v>0</v>
      </c>
      <c r="J22" s="362">
        <v>0</v>
      </c>
      <c r="K22" s="362">
        <v>0</v>
      </c>
      <c r="L22" s="362">
        <v>0</v>
      </c>
      <c r="M22" s="362">
        <v>0</v>
      </c>
      <c r="N22" s="363">
        <v>0</v>
      </c>
      <c r="O22" s="363">
        <v>0</v>
      </c>
    </row>
    <row r="23" spans="2:15">
      <c r="B23" s="356" t="s">
        <v>1435</v>
      </c>
      <c r="C23" s="366" t="s">
        <v>736</v>
      </c>
      <c r="D23" s="362">
        <v>20562382.57</v>
      </c>
      <c r="E23" s="362">
        <v>217776.21</v>
      </c>
      <c r="F23" s="362">
        <v>0</v>
      </c>
      <c r="G23" s="362">
        <v>0</v>
      </c>
      <c r="H23" s="362">
        <v>0</v>
      </c>
      <c r="I23" s="362">
        <v>0</v>
      </c>
      <c r="J23" s="362">
        <v>1652397.99</v>
      </c>
      <c r="K23" s="362">
        <v>0</v>
      </c>
      <c r="L23" s="362">
        <v>0</v>
      </c>
      <c r="M23" s="362">
        <v>1652397.99</v>
      </c>
      <c r="N23" s="363">
        <v>9.3738867113156888E-4</v>
      </c>
      <c r="O23" s="363">
        <v>0</v>
      </c>
    </row>
    <row r="24" spans="2:15">
      <c r="B24" s="356" t="s">
        <v>1436</v>
      </c>
      <c r="C24" s="366" t="s">
        <v>1271</v>
      </c>
      <c r="D24" s="362">
        <v>4957872.0199999996</v>
      </c>
      <c r="E24" s="362">
        <v>1051956.45</v>
      </c>
      <c r="F24" s="362">
        <v>0</v>
      </c>
      <c r="G24" s="362">
        <v>0</v>
      </c>
      <c r="H24" s="362">
        <v>0</v>
      </c>
      <c r="I24" s="362">
        <v>0</v>
      </c>
      <c r="J24" s="362">
        <v>332479.25</v>
      </c>
      <c r="K24" s="362">
        <v>0</v>
      </c>
      <c r="L24" s="362">
        <v>0</v>
      </c>
      <c r="M24" s="362">
        <v>332479.25</v>
      </c>
      <c r="N24" s="363">
        <v>1.88612116585981E-4</v>
      </c>
      <c r="O24" s="363">
        <v>0</v>
      </c>
    </row>
    <row r="25" spans="2:15">
      <c r="B25" s="356" t="s">
        <v>1437</v>
      </c>
      <c r="C25" s="366" t="s">
        <v>1419</v>
      </c>
      <c r="D25" s="362">
        <v>0</v>
      </c>
      <c r="E25" s="362">
        <v>1983000.02</v>
      </c>
      <c r="F25" s="362">
        <v>0</v>
      </c>
      <c r="G25" s="362">
        <v>0</v>
      </c>
      <c r="H25" s="362">
        <v>0</v>
      </c>
      <c r="I25" s="362">
        <v>0</v>
      </c>
      <c r="J25" s="362">
        <v>178267.68</v>
      </c>
      <c r="K25" s="362">
        <v>0</v>
      </c>
      <c r="L25" s="362">
        <v>0</v>
      </c>
      <c r="M25" s="362">
        <v>178267.68</v>
      </c>
      <c r="N25" s="363">
        <v>1.0112945227009612E-4</v>
      </c>
      <c r="O25" s="363">
        <v>0</v>
      </c>
    </row>
    <row r="26" spans="2:15">
      <c r="B26" s="356" t="s">
        <v>1438</v>
      </c>
      <c r="C26" s="366" t="s">
        <v>737</v>
      </c>
      <c r="D26" s="362">
        <v>109.88</v>
      </c>
      <c r="E26" s="362">
        <v>0</v>
      </c>
      <c r="F26" s="362">
        <v>0</v>
      </c>
      <c r="G26" s="362">
        <v>0</v>
      </c>
      <c r="H26" s="362">
        <v>0</v>
      </c>
      <c r="I26" s="362">
        <v>0</v>
      </c>
      <c r="J26" s="362">
        <v>8.7899999999999991</v>
      </c>
      <c r="K26" s="362">
        <v>0</v>
      </c>
      <c r="L26" s="362">
        <v>0</v>
      </c>
      <c r="M26" s="362">
        <v>8.7899999999999991</v>
      </c>
      <c r="N26" s="363">
        <v>4.9864781179299845E-9</v>
      </c>
      <c r="O26" s="363">
        <v>0</v>
      </c>
    </row>
    <row r="27" spans="2:15">
      <c r="B27" s="356" t="s">
        <v>1439</v>
      </c>
      <c r="C27" s="366" t="s">
        <v>1440</v>
      </c>
      <c r="D27" s="362">
        <v>0</v>
      </c>
      <c r="E27" s="362">
        <v>0</v>
      </c>
      <c r="F27" s="362">
        <v>0</v>
      </c>
      <c r="G27" s="362">
        <v>0</v>
      </c>
      <c r="H27" s="362">
        <v>0</v>
      </c>
      <c r="I27" s="362">
        <v>0</v>
      </c>
      <c r="J27" s="362">
        <v>0</v>
      </c>
      <c r="K27" s="362">
        <v>0</v>
      </c>
      <c r="L27" s="362">
        <v>0</v>
      </c>
      <c r="M27" s="362">
        <v>0</v>
      </c>
      <c r="N27" s="363">
        <v>0</v>
      </c>
      <c r="O27" s="363">
        <v>0</v>
      </c>
    </row>
    <row r="28" spans="2:15">
      <c r="B28" s="356" t="s">
        <v>1441</v>
      </c>
      <c r="C28" s="366" t="s">
        <v>738</v>
      </c>
      <c r="D28" s="362">
        <v>1697.38</v>
      </c>
      <c r="E28" s="362">
        <v>0</v>
      </c>
      <c r="F28" s="362">
        <v>0</v>
      </c>
      <c r="G28" s="362">
        <v>0</v>
      </c>
      <c r="H28" s="362">
        <v>0</v>
      </c>
      <c r="I28" s="362">
        <v>0</v>
      </c>
      <c r="J28" s="362">
        <v>49.03</v>
      </c>
      <c r="K28" s="362">
        <v>0</v>
      </c>
      <c r="L28" s="362">
        <v>0</v>
      </c>
      <c r="M28" s="362">
        <v>49.03</v>
      </c>
      <c r="N28" s="363">
        <v>2.781422322208273E-8</v>
      </c>
      <c r="O28" s="363">
        <v>0</v>
      </c>
    </row>
    <row r="29" spans="2:15">
      <c r="B29" s="356" t="s">
        <v>1442</v>
      </c>
      <c r="C29" s="366" t="s">
        <v>717</v>
      </c>
      <c r="D29" s="362">
        <v>21331.19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1279.8699999999999</v>
      </c>
      <c r="K29" s="362">
        <v>0</v>
      </c>
      <c r="L29" s="362">
        <v>0</v>
      </c>
      <c r="M29" s="362">
        <v>1279.8699999999999</v>
      </c>
      <c r="N29" s="363">
        <v>7.260573093054664E-7</v>
      </c>
      <c r="O29" s="363">
        <v>0</v>
      </c>
    </row>
    <row r="30" spans="2:15">
      <c r="B30" s="356" t="s">
        <v>1443</v>
      </c>
      <c r="C30" s="366" t="s">
        <v>739</v>
      </c>
      <c r="D30" s="362">
        <v>939.29</v>
      </c>
      <c r="E30" s="362">
        <v>0</v>
      </c>
      <c r="F30" s="362">
        <v>0</v>
      </c>
      <c r="G30" s="362">
        <v>0</v>
      </c>
      <c r="H30" s="362">
        <v>0</v>
      </c>
      <c r="I30" s="362">
        <v>0</v>
      </c>
      <c r="J30" s="362">
        <v>56.36</v>
      </c>
      <c r="K30" s="362">
        <v>0</v>
      </c>
      <c r="L30" s="362">
        <v>0</v>
      </c>
      <c r="M30" s="362">
        <v>56.36</v>
      </c>
      <c r="N30" s="363">
        <v>3.1972458103132419E-8</v>
      </c>
      <c r="O30" s="363">
        <v>0</v>
      </c>
    </row>
    <row r="31" spans="2:15">
      <c r="B31" s="356" t="s">
        <v>1444</v>
      </c>
      <c r="C31" s="366" t="s">
        <v>718</v>
      </c>
      <c r="D31" s="362">
        <v>309697.93</v>
      </c>
      <c r="E31" s="362">
        <v>3077460.8</v>
      </c>
      <c r="F31" s="362">
        <v>0</v>
      </c>
      <c r="G31" s="362">
        <v>0</v>
      </c>
      <c r="H31" s="362">
        <v>0</v>
      </c>
      <c r="I31" s="362">
        <v>0</v>
      </c>
      <c r="J31" s="362">
        <v>77616.456000000006</v>
      </c>
      <c r="K31" s="362">
        <v>0</v>
      </c>
      <c r="L31" s="362">
        <v>0</v>
      </c>
      <c r="M31" s="362">
        <v>77616.460000000006</v>
      </c>
      <c r="N31" s="363">
        <v>4.4031032921636865E-5</v>
      </c>
      <c r="O31" s="363">
        <v>0</v>
      </c>
    </row>
    <row r="32" spans="2:15">
      <c r="B32" s="356" t="s">
        <v>1445</v>
      </c>
      <c r="C32" s="366" t="s">
        <v>1265</v>
      </c>
      <c r="D32" s="362">
        <v>36.32</v>
      </c>
      <c r="E32" s="362">
        <v>0</v>
      </c>
      <c r="F32" s="362">
        <v>0</v>
      </c>
      <c r="G32" s="362">
        <v>0</v>
      </c>
      <c r="H32" s="362">
        <v>0</v>
      </c>
      <c r="I32" s="362">
        <v>0</v>
      </c>
      <c r="J32" s="362">
        <v>2.1800000000000002</v>
      </c>
      <c r="K32" s="362">
        <v>0</v>
      </c>
      <c r="L32" s="362">
        <v>0</v>
      </c>
      <c r="M32" s="362">
        <v>2.1800000000000002</v>
      </c>
      <c r="N32" s="363">
        <v>1.2366919564376983E-9</v>
      </c>
      <c r="O32" s="363">
        <v>0</v>
      </c>
    </row>
    <row r="33" spans="2:15">
      <c r="B33" s="356" t="s">
        <v>1446</v>
      </c>
      <c r="C33" s="366" t="s">
        <v>1596</v>
      </c>
      <c r="D33" s="362">
        <v>5375.94</v>
      </c>
      <c r="E33" s="362">
        <v>0</v>
      </c>
      <c r="F33" s="362">
        <v>0</v>
      </c>
      <c r="G33" s="362">
        <v>0</v>
      </c>
      <c r="H33" s="362">
        <v>0</v>
      </c>
      <c r="I33" s="362">
        <v>0</v>
      </c>
      <c r="J33" s="362">
        <v>430.08</v>
      </c>
      <c r="K33" s="362">
        <v>0</v>
      </c>
      <c r="L33" s="362">
        <v>0</v>
      </c>
      <c r="M33" s="362">
        <v>430.08</v>
      </c>
      <c r="N33" s="363">
        <v>2.4398003514895653E-7</v>
      </c>
      <c r="O33" s="363">
        <v>0</v>
      </c>
    </row>
    <row r="34" spans="2:15">
      <c r="B34" s="356" t="s">
        <v>1447</v>
      </c>
      <c r="C34" s="366" t="s">
        <v>1597</v>
      </c>
      <c r="D34" s="362">
        <v>0</v>
      </c>
      <c r="E34" s="362">
        <v>0</v>
      </c>
      <c r="F34" s="362">
        <v>0</v>
      </c>
      <c r="G34" s="362">
        <v>0</v>
      </c>
      <c r="H34" s="362">
        <v>0</v>
      </c>
      <c r="I34" s="362">
        <v>0</v>
      </c>
      <c r="J34" s="362">
        <v>0</v>
      </c>
      <c r="K34" s="362">
        <v>0</v>
      </c>
      <c r="L34" s="362">
        <v>0</v>
      </c>
      <c r="M34" s="362">
        <v>0</v>
      </c>
      <c r="N34" s="363">
        <v>0</v>
      </c>
      <c r="O34" s="363">
        <v>0</v>
      </c>
    </row>
    <row r="35" spans="2:15">
      <c r="B35" s="356" t="s">
        <v>1448</v>
      </c>
      <c r="C35" s="366" t="s">
        <v>740</v>
      </c>
      <c r="D35" s="362">
        <v>19237227.77</v>
      </c>
      <c r="E35" s="362">
        <v>17405851.09</v>
      </c>
      <c r="F35" s="362">
        <v>0</v>
      </c>
      <c r="G35" s="362">
        <v>0</v>
      </c>
      <c r="H35" s="362">
        <v>0</v>
      </c>
      <c r="I35" s="362">
        <v>0</v>
      </c>
      <c r="J35" s="362">
        <v>1980897.3063999999</v>
      </c>
      <c r="K35" s="362">
        <v>0</v>
      </c>
      <c r="L35" s="362">
        <v>0</v>
      </c>
      <c r="M35" s="362">
        <v>1980897.3063999999</v>
      </c>
      <c r="N35" s="363">
        <v>1.1237430116302672E-3</v>
      </c>
      <c r="O35" s="363">
        <v>0</v>
      </c>
    </row>
    <row r="36" spans="2:15">
      <c r="B36" s="356" t="s">
        <v>1449</v>
      </c>
      <c r="C36" s="366" t="s">
        <v>741</v>
      </c>
      <c r="D36" s="362">
        <v>0</v>
      </c>
      <c r="E36" s="362">
        <v>0</v>
      </c>
      <c r="F36" s="362">
        <v>0</v>
      </c>
      <c r="G36" s="362">
        <v>0</v>
      </c>
      <c r="H36" s="362">
        <v>0</v>
      </c>
      <c r="I36" s="362">
        <v>0</v>
      </c>
      <c r="J36" s="362">
        <v>0</v>
      </c>
      <c r="K36" s="362">
        <v>0</v>
      </c>
      <c r="L36" s="362">
        <v>0</v>
      </c>
      <c r="M36" s="362">
        <v>0</v>
      </c>
      <c r="N36" s="363">
        <v>0</v>
      </c>
      <c r="O36" s="363">
        <v>0</v>
      </c>
    </row>
    <row r="37" spans="2:15">
      <c r="B37" s="356" t="s">
        <v>1450</v>
      </c>
      <c r="C37" s="366" t="s">
        <v>719</v>
      </c>
      <c r="D37" s="362">
        <v>4.9400000000000004</v>
      </c>
      <c r="E37" s="362">
        <v>0</v>
      </c>
      <c r="F37" s="362">
        <v>0</v>
      </c>
      <c r="G37" s="362">
        <v>0</v>
      </c>
      <c r="H37" s="362">
        <v>0</v>
      </c>
      <c r="I37" s="362">
        <v>0</v>
      </c>
      <c r="J37" s="362">
        <v>0.3</v>
      </c>
      <c r="K37" s="362">
        <v>0</v>
      </c>
      <c r="L37" s="362">
        <v>0</v>
      </c>
      <c r="M37" s="362">
        <v>0.3</v>
      </c>
      <c r="N37" s="363">
        <v>1.7018696648225206E-10</v>
      </c>
      <c r="O37" s="363">
        <v>0</v>
      </c>
    </row>
    <row r="38" spans="2:15">
      <c r="B38" s="356" t="s">
        <v>1451</v>
      </c>
      <c r="C38" s="366" t="s">
        <v>742</v>
      </c>
      <c r="D38" s="362">
        <v>34428.910000000003</v>
      </c>
      <c r="E38" s="362">
        <v>0</v>
      </c>
      <c r="F38" s="362">
        <v>0</v>
      </c>
      <c r="G38" s="362">
        <v>0</v>
      </c>
      <c r="H38" s="362">
        <v>0</v>
      </c>
      <c r="I38" s="362">
        <v>0</v>
      </c>
      <c r="J38" s="362">
        <v>2754.31</v>
      </c>
      <c r="K38" s="362">
        <v>0</v>
      </c>
      <c r="L38" s="362">
        <v>0</v>
      </c>
      <c r="M38" s="362">
        <v>2754.31</v>
      </c>
      <c r="N38" s="363">
        <v>1.562492212172439E-6</v>
      </c>
      <c r="O38" s="363">
        <v>0</v>
      </c>
    </row>
    <row r="39" spans="2:15">
      <c r="B39" s="356" t="s">
        <v>1452</v>
      </c>
      <c r="C39" s="366" t="s">
        <v>1598</v>
      </c>
      <c r="D39" s="362">
        <v>0</v>
      </c>
      <c r="E39" s="362">
        <v>0</v>
      </c>
      <c r="F39" s="362">
        <v>0</v>
      </c>
      <c r="G39" s="362">
        <v>0</v>
      </c>
      <c r="H39" s="362">
        <v>0</v>
      </c>
      <c r="I39" s="362">
        <v>0</v>
      </c>
      <c r="J39" s="362">
        <v>0</v>
      </c>
      <c r="K39" s="362">
        <v>0</v>
      </c>
      <c r="L39" s="362">
        <v>0</v>
      </c>
      <c r="M39" s="362">
        <v>0</v>
      </c>
      <c r="N39" s="363">
        <v>0</v>
      </c>
      <c r="O39" s="363">
        <v>0</v>
      </c>
    </row>
    <row r="40" spans="2:15">
      <c r="B40" s="356" t="s">
        <v>1453</v>
      </c>
      <c r="C40" s="366" t="s">
        <v>720</v>
      </c>
      <c r="D40" s="362">
        <v>0</v>
      </c>
      <c r="E40" s="362">
        <v>0</v>
      </c>
      <c r="F40" s="362">
        <v>0</v>
      </c>
      <c r="G40" s="362">
        <v>0</v>
      </c>
      <c r="H40" s="362">
        <v>0</v>
      </c>
      <c r="I40" s="362">
        <v>0</v>
      </c>
      <c r="J40" s="362">
        <v>0</v>
      </c>
      <c r="K40" s="362">
        <v>0</v>
      </c>
      <c r="L40" s="362">
        <v>0</v>
      </c>
      <c r="M40" s="362">
        <v>0</v>
      </c>
      <c r="N40" s="363">
        <v>0</v>
      </c>
      <c r="O40" s="363">
        <v>0</v>
      </c>
    </row>
    <row r="41" spans="2:15">
      <c r="B41" s="356" t="s">
        <v>1454</v>
      </c>
      <c r="C41" s="366" t="s">
        <v>721</v>
      </c>
      <c r="D41" s="362">
        <v>78788.3</v>
      </c>
      <c r="E41" s="362">
        <v>0</v>
      </c>
      <c r="F41" s="362">
        <v>0</v>
      </c>
      <c r="G41" s="362">
        <v>0</v>
      </c>
      <c r="H41" s="362">
        <v>0</v>
      </c>
      <c r="I41" s="362">
        <v>0</v>
      </c>
      <c r="J41" s="362">
        <v>5222.09</v>
      </c>
      <c r="K41" s="362">
        <v>0</v>
      </c>
      <c r="L41" s="362">
        <v>0</v>
      </c>
      <c r="M41" s="362">
        <v>5222.09</v>
      </c>
      <c r="N41" s="363">
        <v>2.9624388526576789E-6</v>
      </c>
      <c r="O41" s="363">
        <v>0</v>
      </c>
    </row>
    <row r="42" spans="2:15">
      <c r="B42" s="356" t="s">
        <v>1455</v>
      </c>
      <c r="C42" s="366" t="s">
        <v>1456</v>
      </c>
      <c r="D42" s="362">
        <v>106.32</v>
      </c>
      <c r="E42" s="362">
        <v>0</v>
      </c>
      <c r="F42" s="362">
        <v>0</v>
      </c>
      <c r="G42" s="362">
        <v>0</v>
      </c>
      <c r="H42" s="362">
        <v>0</v>
      </c>
      <c r="I42" s="362">
        <v>0</v>
      </c>
      <c r="J42" s="362">
        <v>7.83</v>
      </c>
      <c r="K42" s="362">
        <v>0</v>
      </c>
      <c r="L42" s="362">
        <v>0</v>
      </c>
      <c r="M42" s="362">
        <v>7.83</v>
      </c>
      <c r="N42" s="363">
        <v>4.4418798251867785E-9</v>
      </c>
      <c r="O42" s="363">
        <v>0</v>
      </c>
    </row>
    <row r="43" spans="2:15">
      <c r="B43" s="356" t="s">
        <v>1457</v>
      </c>
      <c r="C43" s="366" t="s">
        <v>722</v>
      </c>
      <c r="D43" s="362">
        <v>0.03</v>
      </c>
      <c r="E43" s="362">
        <v>0</v>
      </c>
      <c r="F43" s="362">
        <v>0</v>
      </c>
      <c r="G43" s="362">
        <v>0</v>
      </c>
      <c r="H43" s="362">
        <v>0</v>
      </c>
      <c r="I43" s="362">
        <v>0</v>
      </c>
      <c r="J43" s="362">
        <v>0</v>
      </c>
      <c r="K43" s="362">
        <v>0</v>
      </c>
      <c r="L43" s="362">
        <v>0</v>
      </c>
      <c r="M43" s="362">
        <v>0</v>
      </c>
      <c r="N43" s="363">
        <v>0</v>
      </c>
      <c r="O43" s="363">
        <v>0</v>
      </c>
    </row>
    <row r="44" spans="2:15">
      <c r="B44" s="356" t="s">
        <v>1458</v>
      </c>
      <c r="C44" s="366" t="s">
        <v>744</v>
      </c>
      <c r="D44" s="362">
        <v>0</v>
      </c>
      <c r="E44" s="362">
        <v>0</v>
      </c>
      <c r="F44" s="362">
        <v>0</v>
      </c>
      <c r="G44" s="362">
        <v>0</v>
      </c>
      <c r="H44" s="362">
        <v>0</v>
      </c>
      <c r="I44" s="362">
        <v>0</v>
      </c>
      <c r="J44" s="362">
        <v>0</v>
      </c>
      <c r="K44" s="362">
        <v>0</v>
      </c>
      <c r="L44" s="362">
        <v>0</v>
      </c>
      <c r="M44" s="362">
        <v>0</v>
      </c>
      <c r="N44" s="363">
        <v>0</v>
      </c>
      <c r="O44" s="363">
        <v>0</v>
      </c>
    </row>
    <row r="45" spans="2:15">
      <c r="B45" s="356" t="s">
        <v>1459</v>
      </c>
      <c r="C45" s="366" t="s">
        <v>723</v>
      </c>
      <c r="D45" s="362">
        <v>47888.26</v>
      </c>
      <c r="E45" s="362">
        <v>0</v>
      </c>
      <c r="F45" s="362">
        <v>0</v>
      </c>
      <c r="G45" s="362">
        <v>0</v>
      </c>
      <c r="H45" s="362">
        <v>0</v>
      </c>
      <c r="I45" s="362">
        <v>0</v>
      </c>
      <c r="J45" s="362">
        <v>4051.96</v>
      </c>
      <c r="K45" s="362">
        <v>0</v>
      </c>
      <c r="L45" s="362">
        <v>0</v>
      </c>
      <c r="M45" s="362">
        <v>4051.96</v>
      </c>
      <c r="N45" s="363">
        <v>2.2986359356914202E-6</v>
      </c>
      <c r="O45" s="363">
        <v>0</v>
      </c>
    </row>
    <row r="46" spans="2:15">
      <c r="B46" s="356" t="s">
        <v>1460</v>
      </c>
      <c r="C46" s="366" t="s">
        <v>745</v>
      </c>
      <c r="D46" s="362">
        <v>33271234.829999998</v>
      </c>
      <c r="E46" s="362">
        <v>297450.03000000003</v>
      </c>
      <c r="F46" s="362">
        <v>0</v>
      </c>
      <c r="G46" s="362">
        <v>0</v>
      </c>
      <c r="H46" s="362">
        <v>0</v>
      </c>
      <c r="I46" s="362">
        <v>0</v>
      </c>
      <c r="J46" s="362">
        <v>2661649.54</v>
      </c>
      <c r="K46" s="362">
        <v>0</v>
      </c>
      <c r="L46" s="362">
        <v>0</v>
      </c>
      <c r="M46" s="362">
        <v>2661649.54</v>
      </c>
      <c r="N46" s="363">
        <v>1.5099268701716053E-3</v>
      </c>
      <c r="O46" s="363">
        <v>0</v>
      </c>
    </row>
    <row r="47" spans="2:15">
      <c r="B47" s="356" t="s">
        <v>1461</v>
      </c>
      <c r="C47" s="366" t="s">
        <v>746</v>
      </c>
      <c r="D47" s="362">
        <v>0.1</v>
      </c>
      <c r="E47" s="362">
        <v>0</v>
      </c>
      <c r="F47" s="362">
        <v>0</v>
      </c>
      <c r="G47" s="362">
        <v>0</v>
      </c>
      <c r="H47" s="362">
        <v>0</v>
      </c>
      <c r="I47" s="362">
        <v>0</v>
      </c>
      <c r="J47" s="362">
        <v>0.01</v>
      </c>
      <c r="K47" s="362">
        <v>0</v>
      </c>
      <c r="L47" s="362">
        <v>0</v>
      </c>
      <c r="M47" s="362">
        <v>0.01</v>
      </c>
      <c r="N47" s="363">
        <v>5.6728988827417356E-12</v>
      </c>
      <c r="O47" s="363">
        <v>5.6728988827417356E-12</v>
      </c>
    </row>
    <row r="48" spans="2:15">
      <c r="B48" s="356" t="s">
        <v>1462</v>
      </c>
      <c r="C48" s="366" t="s">
        <v>747</v>
      </c>
      <c r="D48" s="362">
        <v>396132.77999999997</v>
      </c>
      <c r="E48" s="362">
        <v>0</v>
      </c>
      <c r="F48" s="362">
        <v>0</v>
      </c>
      <c r="G48" s="362">
        <v>0</v>
      </c>
      <c r="H48" s="362">
        <v>0</v>
      </c>
      <c r="I48" s="362">
        <v>0</v>
      </c>
      <c r="J48" s="362">
        <v>11456.9256</v>
      </c>
      <c r="K48" s="362">
        <v>0</v>
      </c>
      <c r="L48" s="362">
        <v>0</v>
      </c>
      <c r="M48" s="362">
        <v>11456.93</v>
      </c>
      <c r="N48" s="363">
        <v>6.4994005396650271E-6</v>
      </c>
      <c r="O48" s="363">
        <v>0</v>
      </c>
    </row>
    <row r="49" spans="2:15">
      <c r="B49" s="356" t="s">
        <v>1463</v>
      </c>
      <c r="C49" s="366" t="s">
        <v>1267</v>
      </c>
      <c r="D49" s="362">
        <v>0</v>
      </c>
      <c r="E49" s="362">
        <v>0</v>
      </c>
      <c r="F49" s="362">
        <v>0</v>
      </c>
      <c r="G49" s="362">
        <v>0</v>
      </c>
      <c r="H49" s="362">
        <v>0</v>
      </c>
      <c r="I49" s="362">
        <v>0</v>
      </c>
      <c r="J49" s="362">
        <v>0</v>
      </c>
      <c r="K49" s="362">
        <v>0</v>
      </c>
      <c r="L49" s="362">
        <v>0</v>
      </c>
      <c r="M49" s="362">
        <v>0</v>
      </c>
      <c r="N49" s="363">
        <v>0</v>
      </c>
      <c r="O49" s="363">
        <v>0</v>
      </c>
    </row>
    <row r="50" spans="2:15">
      <c r="B50" s="356" t="s">
        <v>1464</v>
      </c>
      <c r="C50" s="366" t="s">
        <v>724</v>
      </c>
      <c r="D50" s="362">
        <v>1563.59</v>
      </c>
      <c r="E50" s="362">
        <v>0</v>
      </c>
      <c r="F50" s="362">
        <v>0</v>
      </c>
      <c r="G50" s="362">
        <v>0</v>
      </c>
      <c r="H50" s="362">
        <v>0</v>
      </c>
      <c r="I50" s="362">
        <v>0</v>
      </c>
      <c r="J50" s="362">
        <v>93.82</v>
      </c>
      <c r="K50" s="362">
        <v>0</v>
      </c>
      <c r="L50" s="362">
        <v>0</v>
      </c>
      <c r="M50" s="362">
        <v>93.82</v>
      </c>
      <c r="N50" s="363">
        <v>5.3223137317882955E-8</v>
      </c>
      <c r="O50" s="363">
        <v>0</v>
      </c>
    </row>
    <row r="51" spans="2:15">
      <c r="B51" s="356" t="s">
        <v>689</v>
      </c>
      <c r="C51" s="366" t="s">
        <v>725</v>
      </c>
      <c r="D51" s="362">
        <v>16291822665.689999</v>
      </c>
      <c r="E51" s="362">
        <v>14224069068.869999</v>
      </c>
      <c r="F51" s="362">
        <v>0</v>
      </c>
      <c r="G51" s="362">
        <v>0</v>
      </c>
      <c r="H51" s="362">
        <v>0</v>
      </c>
      <c r="I51" s="362">
        <v>0</v>
      </c>
      <c r="J51" s="362">
        <v>1734711227.9688001</v>
      </c>
      <c r="K51" s="362">
        <v>0</v>
      </c>
      <c r="L51" s="362">
        <v>0</v>
      </c>
      <c r="M51" s="362">
        <v>1734711227.9688001</v>
      </c>
      <c r="N51" s="363">
        <v>0.98408413870237499</v>
      </c>
      <c r="O51" s="363">
        <v>0</v>
      </c>
    </row>
    <row r="52" spans="2:15">
      <c r="B52" s="356" t="s">
        <v>1465</v>
      </c>
      <c r="C52" s="366" t="s">
        <v>1599</v>
      </c>
      <c r="D52" s="362">
        <v>0</v>
      </c>
      <c r="E52" s="362">
        <v>6862641.7599999998</v>
      </c>
      <c r="F52" s="362">
        <v>0</v>
      </c>
      <c r="G52" s="362">
        <v>0</v>
      </c>
      <c r="H52" s="362">
        <v>0</v>
      </c>
      <c r="I52" s="362">
        <v>0</v>
      </c>
      <c r="J52" s="362">
        <v>380920.45600000001</v>
      </c>
      <c r="K52" s="362">
        <v>0</v>
      </c>
      <c r="L52" s="362">
        <v>0</v>
      </c>
      <c r="M52" s="362">
        <v>380920.45600000001</v>
      </c>
      <c r="N52" s="363">
        <v>2.1609232292558723E-4</v>
      </c>
      <c r="O52" s="363">
        <v>0</v>
      </c>
    </row>
    <row r="53" spans="2:15">
      <c r="B53" s="356" t="s">
        <v>1466</v>
      </c>
      <c r="C53" s="366" t="s">
        <v>748</v>
      </c>
      <c r="D53" s="362">
        <v>8.91</v>
      </c>
      <c r="E53" s="362">
        <v>0</v>
      </c>
      <c r="F53" s="362">
        <v>0</v>
      </c>
      <c r="G53" s="362">
        <v>0</v>
      </c>
      <c r="H53" s="362">
        <v>0</v>
      </c>
      <c r="I53" s="362">
        <v>0</v>
      </c>
      <c r="J53" s="362">
        <v>0.53</v>
      </c>
      <c r="K53" s="362">
        <v>0</v>
      </c>
      <c r="L53" s="362">
        <v>0</v>
      </c>
      <c r="M53" s="362">
        <v>0.53</v>
      </c>
      <c r="N53" s="363">
        <v>3.0066364078531199E-10</v>
      </c>
      <c r="O53" s="363">
        <v>0</v>
      </c>
    </row>
    <row r="54" spans="2:15">
      <c r="B54" s="356" t="s">
        <v>1467</v>
      </c>
      <c r="C54" s="366" t="s">
        <v>726</v>
      </c>
      <c r="D54" s="362">
        <v>0</v>
      </c>
      <c r="E54" s="362">
        <v>24322115.440000001</v>
      </c>
      <c r="F54" s="362">
        <v>0</v>
      </c>
      <c r="G54" s="362">
        <v>0</v>
      </c>
      <c r="H54" s="362">
        <v>0</v>
      </c>
      <c r="I54" s="362">
        <v>0</v>
      </c>
      <c r="J54" s="362">
        <v>772736.79</v>
      </c>
      <c r="K54" s="362">
        <v>0</v>
      </c>
      <c r="L54" s="362">
        <v>0</v>
      </c>
      <c r="M54" s="362">
        <v>772736.79</v>
      </c>
      <c r="N54" s="363">
        <v>4.3836576726444352E-4</v>
      </c>
      <c r="O54" s="363">
        <v>0</v>
      </c>
    </row>
    <row r="55" spans="2:15">
      <c r="B55" s="356" t="s">
        <v>1468</v>
      </c>
      <c r="C55" s="366" t="s">
        <v>749</v>
      </c>
      <c r="D55" s="362">
        <v>19760.64</v>
      </c>
      <c r="E55" s="362">
        <v>0</v>
      </c>
      <c r="F55" s="362">
        <v>0</v>
      </c>
      <c r="G55" s="362">
        <v>0</v>
      </c>
      <c r="H55" s="362">
        <v>0</v>
      </c>
      <c r="I55" s="362">
        <v>0</v>
      </c>
      <c r="J55" s="362">
        <v>1188.74</v>
      </c>
      <c r="K55" s="362">
        <v>0</v>
      </c>
      <c r="L55" s="362">
        <v>0</v>
      </c>
      <c r="M55" s="362">
        <v>1188.74</v>
      </c>
      <c r="N55" s="363">
        <v>6.7436018178704102E-7</v>
      </c>
      <c r="O55" s="363">
        <v>6.7436018178704102E-7</v>
      </c>
    </row>
    <row r="56" spans="2:15">
      <c r="B56" s="356" t="s">
        <v>1469</v>
      </c>
      <c r="C56" s="366" t="s">
        <v>1600</v>
      </c>
      <c r="D56" s="362">
        <v>0</v>
      </c>
      <c r="E56" s="362">
        <v>107238.8</v>
      </c>
      <c r="F56" s="362">
        <v>0</v>
      </c>
      <c r="G56" s="362">
        <v>0</v>
      </c>
      <c r="H56" s="362">
        <v>0</v>
      </c>
      <c r="I56" s="362">
        <v>0</v>
      </c>
      <c r="J56" s="362">
        <v>3636.98</v>
      </c>
      <c r="K56" s="362">
        <v>0</v>
      </c>
      <c r="L56" s="362">
        <v>0</v>
      </c>
      <c r="M56" s="362">
        <v>3636.98</v>
      </c>
      <c r="N56" s="363">
        <v>2.0632219778554037E-6</v>
      </c>
      <c r="O56" s="363">
        <v>0</v>
      </c>
    </row>
    <row r="57" spans="2:15">
      <c r="B57" s="356" t="s">
        <v>1470</v>
      </c>
      <c r="C57" s="366" t="s">
        <v>1420</v>
      </c>
      <c r="D57" s="362">
        <v>0</v>
      </c>
      <c r="E57" s="362">
        <v>256301.21</v>
      </c>
      <c r="F57" s="362">
        <v>0</v>
      </c>
      <c r="G57" s="362">
        <v>0</v>
      </c>
      <c r="H57" s="362">
        <v>0</v>
      </c>
      <c r="I57" s="362">
        <v>0</v>
      </c>
      <c r="J57" s="362">
        <v>39457.54</v>
      </c>
      <c r="K57" s="362">
        <v>0</v>
      </c>
      <c r="L57" s="362">
        <v>0</v>
      </c>
      <c r="M57" s="362">
        <v>39457.54</v>
      </c>
      <c r="N57" s="363">
        <v>2.2383863458173734E-5</v>
      </c>
      <c r="O57" s="363">
        <v>0</v>
      </c>
    </row>
    <row r="58" spans="2:15">
      <c r="B58" s="356" t="s">
        <v>1471</v>
      </c>
      <c r="C58" s="366" t="s">
        <v>750</v>
      </c>
      <c r="D58" s="362">
        <v>8318.14</v>
      </c>
      <c r="E58" s="362">
        <v>0</v>
      </c>
      <c r="F58" s="362">
        <v>0</v>
      </c>
      <c r="G58" s="362">
        <v>0</v>
      </c>
      <c r="H58" s="362">
        <v>0</v>
      </c>
      <c r="I58" s="362">
        <v>0</v>
      </c>
      <c r="J58" s="362">
        <v>500.85</v>
      </c>
      <c r="K58" s="362">
        <v>0</v>
      </c>
      <c r="L58" s="362">
        <v>0</v>
      </c>
      <c r="M58" s="362">
        <v>500.85</v>
      </c>
      <c r="N58" s="363">
        <v>2.8412714054211982E-7</v>
      </c>
      <c r="O58" s="363">
        <v>0</v>
      </c>
    </row>
    <row r="59" spans="2:15">
      <c r="B59" s="356" t="s">
        <v>1472</v>
      </c>
      <c r="C59" s="366" t="s">
        <v>1601</v>
      </c>
      <c r="D59" s="362">
        <v>471446.38</v>
      </c>
      <c r="E59" s="362">
        <v>43237680.140000001</v>
      </c>
      <c r="F59" s="362">
        <v>0</v>
      </c>
      <c r="G59" s="362">
        <v>0</v>
      </c>
      <c r="H59" s="362">
        <v>0</v>
      </c>
      <c r="I59" s="362">
        <v>0</v>
      </c>
      <c r="J59" s="362">
        <v>12814412.810000001</v>
      </c>
      <c r="K59" s="362">
        <v>0</v>
      </c>
      <c r="L59" s="362">
        <v>0</v>
      </c>
      <c r="M59" s="362">
        <v>12814412.810000001</v>
      </c>
      <c r="N59" s="363">
        <v>7.2694868112840386E-3</v>
      </c>
      <c r="O59" s="363">
        <v>0</v>
      </c>
    </row>
    <row r="60" spans="2:15">
      <c r="B60" s="356" t="s">
        <v>1473</v>
      </c>
      <c r="C60" s="366" t="s">
        <v>1474</v>
      </c>
      <c r="D60" s="362">
        <v>97.15</v>
      </c>
      <c r="E60" s="362">
        <v>0</v>
      </c>
      <c r="F60" s="362">
        <v>0</v>
      </c>
      <c r="G60" s="362">
        <v>0</v>
      </c>
      <c r="H60" s="362">
        <v>0</v>
      </c>
      <c r="I60" s="362">
        <v>0</v>
      </c>
      <c r="J60" s="362">
        <v>5.83</v>
      </c>
      <c r="K60" s="362">
        <v>0</v>
      </c>
      <c r="L60" s="362">
        <v>0</v>
      </c>
      <c r="M60" s="362">
        <v>5.83</v>
      </c>
      <c r="N60" s="363">
        <v>3.3073000486384317E-9</v>
      </c>
      <c r="O60" s="363">
        <v>0</v>
      </c>
    </row>
    <row r="61" spans="2:15">
      <c r="B61" s="357" t="s">
        <v>10</v>
      </c>
      <c r="C61" s="357" t="s">
        <v>10</v>
      </c>
      <c r="D61" s="364">
        <v>16475274206.909996</v>
      </c>
      <c r="E61" s="364">
        <v>14327821087.959997</v>
      </c>
      <c r="F61" s="364">
        <v>0</v>
      </c>
      <c r="G61" s="364">
        <v>0</v>
      </c>
      <c r="H61" s="364">
        <v>0</v>
      </c>
      <c r="I61" s="364">
        <v>0</v>
      </c>
      <c r="J61" s="364">
        <v>1762767185.9927998</v>
      </c>
      <c r="K61" s="364">
        <v>0</v>
      </c>
      <c r="L61" s="364">
        <v>0</v>
      </c>
      <c r="M61" s="364">
        <v>1762767186.0012</v>
      </c>
      <c r="N61" s="365"/>
      <c r="O61" s="358"/>
    </row>
    <row r="65" spans="3:5">
      <c r="C65" s="315" t="s">
        <v>1602</v>
      </c>
      <c r="D65" s="316"/>
      <c r="E65" s="317"/>
    </row>
    <row r="66" spans="3:5">
      <c r="C66" s="315"/>
      <c r="D66" s="316"/>
      <c r="E66" s="514" t="s">
        <v>1479</v>
      </c>
    </row>
    <row r="67" spans="3:5">
      <c r="C67" s="682" t="s">
        <v>1603</v>
      </c>
      <c r="D67" s="480" t="s">
        <v>1357</v>
      </c>
      <c r="E67" s="480" t="s">
        <v>1475</v>
      </c>
    </row>
    <row r="68" spans="3:5" ht="18" customHeight="1">
      <c r="C68" s="511" t="s">
        <v>1604</v>
      </c>
      <c r="D68" s="512">
        <v>27156044</v>
      </c>
      <c r="E68" s="512">
        <v>29071934</v>
      </c>
    </row>
    <row r="69" spans="3:5" ht="20.399999999999999">
      <c r="C69" s="330" t="s">
        <v>1605</v>
      </c>
      <c r="D69" s="513">
        <v>4.9999999999999998E-7</v>
      </c>
      <c r="E69" s="513">
        <v>1.9999999999999999E-7</v>
      </c>
    </row>
    <row r="70" spans="3:5" ht="20.399999999999999">
      <c r="C70" s="330" t="s">
        <v>1606</v>
      </c>
      <c r="D70" s="515">
        <v>13</v>
      </c>
      <c r="E70" s="515">
        <v>5</v>
      </c>
    </row>
  </sheetData>
  <mergeCells count="7">
    <mergeCell ref="N6:N7"/>
    <mergeCell ref="O6:O7"/>
    <mergeCell ref="J6:M6"/>
    <mergeCell ref="B6:B7"/>
    <mergeCell ref="D6:E6"/>
    <mergeCell ref="F6:G6"/>
    <mergeCell ref="H6:I6"/>
  </mergeCells>
  <hyperlinks>
    <hyperlink ref="A1" location="Cuprins!A1" display="Content"/>
  </hyperlinks>
  <pageMargins left="0.7" right="0.7" top="0.75" bottom="0.75" header="0.3" footer="0.3"/>
  <pageSetup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autoPageBreaks="0"/>
  </sheetPr>
  <dimension ref="A1:F43"/>
  <sheetViews>
    <sheetView showGridLines="0" zoomScaleNormal="100" workbookViewId="0">
      <selection activeCell="E43" sqref="E43"/>
    </sheetView>
  </sheetViews>
  <sheetFormatPr defaultColWidth="9.109375" defaultRowHeight="10.199999999999999"/>
  <cols>
    <col min="1" max="1" width="3.88671875" style="33" customWidth="1"/>
    <col min="2" max="2" width="8.44140625" style="33" customWidth="1"/>
    <col min="3" max="3" width="33.5546875" style="474" customWidth="1"/>
    <col min="4" max="5" width="15.88671875" style="33" customWidth="1"/>
    <col min="6" max="6" width="18.21875" style="33" customWidth="1"/>
    <col min="7" max="16384" width="9.109375" style="33"/>
  </cols>
  <sheetData>
    <row r="1" spans="1:6">
      <c r="A1" s="441" t="s">
        <v>1727</v>
      </c>
    </row>
    <row r="2" spans="1:6">
      <c r="A2" s="516"/>
    </row>
    <row r="3" spans="1:6">
      <c r="B3" s="6" t="s">
        <v>866</v>
      </c>
    </row>
    <row r="6" spans="1:6">
      <c r="B6" s="768"/>
      <c r="C6" s="769"/>
      <c r="D6" s="714" t="s">
        <v>472</v>
      </c>
      <c r="E6" s="714"/>
      <c r="F6" s="517" t="s">
        <v>473</v>
      </c>
    </row>
    <row r="7" spans="1:6" ht="35.4" customHeight="1">
      <c r="B7" s="770"/>
      <c r="C7" s="771"/>
      <c r="D7" s="472" t="s">
        <v>867</v>
      </c>
      <c r="E7" s="472" t="s">
        <v>868</v>
      </c>
      <c r="F7" s="472" t="s">
        <v>867</v>
      </c>
    </row>
    <row r="8" spans="1:6">
      <c r="B8" s="92">
        <v>1</v>
      </c>
      <c r="C8" s="8" t="s">
        <v>536</v>
      </c>
      <c r="D8" s="166">
        <v>63224048.75999999</v>
      </c>
      <c r="E8" s="166">
        <v>1521894918.9850001</v>
      </c>
      <c r="F8" s="290">
        <v>63224048.75999999</v>
      </c>
    </row>
    <row r="9" spans="1:6">
      <c r="B9" s="92">
        <v>2</v>
      </c>
      <c r="C9" s="8" t="s">
        <v>434</v>
      </c>
      <c r="D9" s="166">
        <v>8181530503.1999998</v>
      </c>
      <c r="E9" s="166">
        <v>8498546943.9200001</v>
      </c>
      <c r="F9" s="290">
        <v>8181530503.1499996</v>
      </c>
    </row>
    <row r="10" spans="1:6">
      <c r="B10" s="92">
        <v>3</v>
      </c>
      <c r="C10" s="8" t="s">
        <v>540</v>
      </c>
      <c r="D10" s="166">
        <v>24066359409.02</v>
      </c>
      <c r="E10" s="166">
        <v>23975568811.005001</v>
      </c>
      <c r="F10" s="290">
        <v>24123425103.720001</v>
      </c>
    </row>
    <row r="11" spans="1:6">
      <c r="B11" s="92">
        <v>4</v>
      </c>
      <c r="C11" s="383" t="s">
        <v>551</v>
      </c>
      <c r="D11" s="166">
        <v>0</v>
      </c>
      <c r="E11" s="166">
        <v>0</v>
      </c>
      <c r="F11" s="290">
        <v>0</v>
      </c>
    </row>
    <row r="12" spans="1:6">
      <c r="B12" s="92">
        <v>5</v>
      </c>
      <c r="C12" s="383" t="s">
        <v>869</v>
      </c>
      <c r="D12" s="166">
        <v>11114557801.23</v>
      </c>
      <c r="E12" s="166">
        <v>10790091445.650002</v>
      </c>
      <c r="F12" s="290">
        <v>11167721807.790001</v>
      </c>
    </row>
    <row r="13" spans="1:6">
      <c r="B13" s="92">
        <v>6</v>
      </c>
      <c r="C13" s="8" t="s">
        <v>22</v>
      </c>
      <c r="D13" s="166">
        <v>0</v>
      </c>
      <c r="E13" s="166">
        <v>0</v>
      </c>
      <c r="F13" s="290">
        <v>0</v>
      </c>
    </row>
    <row r="14" spans="1:6">
      <c r="B14" s="92">
        <v>7</v>
      </c>
      <c r="C14" s="383" t="s">
        <v>23</v>
      </c>
      <c r="D14" s="166">
        <v>0</v>
      </c>
      <c r="E14" s="166">
        <v>0</v>
      </c>
      <c r="F14" s="290">
        <v>0</v>
      </c>
    </row>
    <row r="15" spans="1:6">
      <c r="B15" s="92">
        <v>8</v>
      </c>
      <c r="C15" s="383" t="s">
        <v>24</v>
      </c>
      <c r="D15" s="166">
        <v>0</v>
      </c>
      <c r="E15" s="166">
        <v>0</v>
      </c>
      <c r="F15" s="290">
        <v>0</v>
      </c>
    </row>
    <row r="16" spans="1:6">
      <c r="B16" s="92">
        <v>9</v>
      </c>
      <c r="C16" s="383" t="s">
        <v>653</v>
      </c>
      <c r="D16" s="166">
        <v>0</v>
      </c>
      <c r="E16" s="166">
        <v>0</v>
      </c>
      <c r="F16" s="290">
        <v>0</v>
      </c>
    </row>
    <row r="17" spans="2:6">
      <c r="B17" s="92">
        <v>10</v>
      </c>
      <c r="C17" s="383" t="s">
        <v>583</v>
      </c>
      <c r="D17" s="166">
        <v>0</v>
      </c>
      <c r="E17" s="166">
        <v>0</v>
      </c>
      <c r="F17" s="290">
        <v>0</v>
      </c>
    </row>
    <row r="18" spans="2:6">
      <c r="B18" s="92">
        <v>11</v>
      </c>
      <c r="C18" s="383" t="s">
        <v>25</v>
      </c>
      <c r="D18" s="166">
        <v>0</v>
      </c>
      <c r="E18" s="166">
        <v>0</v>
      </c>
      <c r="F18" s="290">
        <v>0</v>
      </c>
    </row>
    <row r="19" spans="2:6">
      <c r="B19" s="92">
        <v>12</v>
      </c>
      <c r="C19" s="383" t="s">
        <v>24</v>
      </c>
      <c r="D19" s="166">
        <v>0</v>
      </c>
      <c r="E19" s="166">
        <v>0</v>
      </c>
      <c r="F19" s="290">
        <v>0</v>
      </c>
    </row>
    <row r="20" spans="2:6">
      <c r="B20" s="92">
        <v>13</v>
      </c>
      <c r="C20" s="383" t="s">
        <v>653</v>
      </c>
      <c r="D20" s="166">
        <v>0</v>
      </c>
      <c r="E20" s="166">
        <v>0</v>
      </c>
      <c r="F20" s="290">
        <v>0</v>
      </c>
    </row>
    <row r="21" spans="2:6">
      <c r="B21" s="92">
        <v>14</v>
      </c>
      <c r="C21" s="8" t="s">
        <v>26</v>
      </c>
      <c r="D21" s="166">
        <v>48891265.770000003</v>
      </c>
      <c r="E21" s="166">
        <v>45083895.315000005</v>
      </c>
      <c r="F21" s="290">
        <v>192006948.84</v>
      </c>
    </row>
    <row r="22" spans="2:6" s="36" customFormat="1">
      <c r="B22" s="519">
        <v>15</v>
      </c>
      <c r="C22" s="31" t="s">
        <v>27</v>
      </c>
      <c r="D22" s="167">
        <v>32360005226.75</v>
      </c>
      <c r="E22" s="167">
        <v>34041094569.225002</v>
      </c>
      <c r="F22" s="291">
        <v>32560186604.470001</v>
      </c>
    </row>
    <row r="23" spans="2:6">
      <c r="B23" s="92">
        <v>16</v>
      </c>
      <c r="C23" s="8" t="s">
        <v>536</v>
      </c>
      <c r="D23" s="166">
        <v>13778279892.030001</v>
      </c>
      <c r="E23" s="166">
        <v>11174295014.215</v>
      </c>
      <c r="F23" s="290">
        <v>13698124611.120001</v>
      </c>
    </row>
    <row r="24" spans="2:6">
      <c r="B24" s="92">
        <v>17</v>
      </c>
      <c r="C24" s="8" t="s">
        <v>537</v>
      </c>
      <c r="D24" s="166">
        <v>359441655.91000003</v>
      </c>
      <c r="E24" s="166">
        <v>327149431.08250004</v>
      </c>
      <c r="F24" s="290">
        <v>359004601.19</v>
      </c>
    </row>
    <row r="25" spans="2:6">
      <c r="B25" s="92">
        <v>18</v>
      </c>
      <c r="C25" s="8" t="s">
        <v>538</v>
      </c>
      <c r="D25" s="166">
        <v>0</v>
      </c>
      <c r="E25" s="166">
        <v>217747.2775</v>
      </c>
      <c r="F25" s="290">
        <v>0</v>
      </c>
    </row>
    <row r="26" spans="2:6">
      <c r="B26" s="92">
        <v>19</v>
      </c>
      <c r="C26" s="8" t="s">
        <v>504</v>
      </c>
      <c r="D26" s="166">
        <v>0</v>
      </c>
      <c r="E26" s="166">
        <v>0</v>
      </c>
      <c r="F26" s="290">
        <v>0</v>
      </c>
    </row>
    <row r="27" spans="2:6">
      <c r="B27" s="92">
        <v>20</v>
      </c>
      <c r="C27" s="8" t="s">
        <v>539</v>
      </c>
      <c r="D27" s="166">
        <v>0</v>
      </c>
      <c r="E27" s="166">
        <v>0</v>
      </c>
      <c r="F27" s="290">
        <v>0</v>
      </c>
    </row>
    <row r="28" spans="2:6">
      <c r="B28" s="92">
        <v>21</v>
      </c>
      <c r="C28" s="8" t="s">
        <v>434</v>
      </c>
      <c r="D28" s="166">
        <v>644894083.55999994</v>
      </c>
      <c r="E28" s="166">
        <v>164960466.75999999</v>
      </c>
      <c r="F28" s="290">
        <v>685391625.71000004</v>
      </c>
    </row>
    <row r="29" spans="2:6">
      <c r="B29" s="92">
        <v>22</v>
      </c>
      <c r="C29" s="8" t="s">
        <v>540</v>
      </c>
      <c r="D29" s="166">
        <v>5050250101.7800007</v>
      </c>
      <c r="E29" s="166">
        <v>4766839209.0625</v>
      </c>
      <c r="F29" s="290">
        <v>2969644798.0900002</v>
      </c>
    </row>
    <row r="30" spans="2:6">
      <c r="B30" s="92">
        <v>23</v>
      </c>
      <c r="C30" s="383" t="s">
        <v>870</v>
      </c>
      <c r="D30" s="166">
        <v>3186117630.8200002</v>
      </c>
      <c r="E30" s="166">
        <v>3228460807.585</v>
      </c>
      <c r="F30" s="290">
        <v>1757193418.8699999</v>
      </c>
    </row>
    <row r="31" spans="2:6">
      <c r="B31" s="92">
        <v>24</v>
      </c>
      <c r="C31" s="8" t="s">
        <v>22</v>
      </c>
      <c r="D31" s="166">
        <v>7381271907.8100004</v>
      </c>
      <c r="E31" s="166">
        <v>7376615893.6950006</v>
      </c>
      <c r="F31" s="290">
        <v>2783381883.6500001</v>
      </c>
    </row>
    <row r="32" spans="2:6">
      <c r="B32" s="92">
        <v>25</v>
      </c>
      <c r="C32" s="383" t="s">
        <v>870</v>
      </c>
      <c r="D32" s="166">
        <v>4239850914.3699999</v>
      </c>
      <c r="E32" s="166">
        <v>4184281382.5924997</v>
      </c>
      <c r="F32" s="290">
        <v>1829485137.9400001</v>
      </c>
    </row>
    <row r="33" spans="2:6">
      <c r="B33" s="92">
        <v>26</v>
      </c>
      <c r="C33" s="8" t="s">
        <v>28</v>
      </c>
      <c r="D33" s="166">
        <v>5790373829.5799999</v>
      </c>
      <c r="E33" s="166">
        <v>6052898958.3274994</v>
      </c>
      <c r="F33" s="290">
        <v>5538638907.3800001</v>
      </c>
    </row>
    <row r="34" spans="2:6">
      <c r="B34" s="92">
        <v>27</v>
      </c>
      <c r="C34" s="383" t="s">
        <v>870</v>
      </c>
      <c r="D34" s="166">
        <v>520858777.06</v>
      </c>
      <c r="E34" s="166">
        <v>666601161.64499998</v>
      </c>
      <c r="F34" s="290">
        <v>331797013.12</v>
      </c>
    </row>
    <row r="35" spans="2:6">
      <c r="B35" s="92">
        <v>28</v>
      </c>
      <c r="C35" s="8" t="s">
        <v>581</v>
      </c>
      <c r="D35" s="166">
        <v>497813225.01999998</v>
      </c>
      <c r="E35" s="166">
        <v>412678988.17250001</v>
      </c>
      <c r="F35" s="290">
        <v>266094079.90000001</v>
      </c>
    </row>
    <row r="36" spans="2:6">
      <c r="B36" s="92">
        <v>29</v>
      </c>
      <c r="C36" s="8" t="s">
        <v>871</v>
      </c>
      <c r="D36" s="166">
        <v>89995482.109999999</v>
      </c>
      <c r="E36" s="166">
        <v>118387163.7775</v>
      </c>
      <c r="F36" s="290">
        <v>89995482.109999999</v>
      </c>
    </row>
    <row r="37" spans="2:6">
      <c r="B37" s="92">
        <v>30</v>
      </c>
      <c r="C37" s="8" t="s">
        <v>541</v>
      </c>
      <c r="D37" s="166">
        <v>0</v>
      </c>
      <c r="E37" s="166">
        <v>0</v>
      </c>
      <c r="F37" s="290">
        <v>0</v>
      </c>
    </row>
    <row r="38" spans="2:6" ht="20.399999999999999">
      <c r="B38" s="92">
        <v>31</v>
      </c>
      <c r="C38" s="8" t="s">
        <v>42</v>
      </c>
      <c r="D38" s="222">
        <v>91907.05</v>
      </c>
      <c r="E38" s="222">
        <v>76367.327499999999</v>
      </c>
      <c r="F38" s="521">
        <v>0</v>
      </c>
    </row>
    <row r="39" spans="2:6">
      <c r="B39" s="92">
        <v>32</v>
      </c>
      <c r="C39" s="8" t="s">
        <v>29</v>
      </c>
      <c r="D39" s="222">
        <v>0</v>
      </c>
      <c r="E39" s="222">
        <v>0</v>
      </c>
      <c r="F39" s="521">
        <v>0</v>
      </c>
    </row>
    <row r="40" spans="2:6">
      <c r="B40" s="92">
        <v>33</v>
      </c>
      <c r="C40" s="8" t="s">
        <v>30</v>
      </c>
      <c r="D40" s="166">
        <v>2345998.2599999998</v>
      </c>
      <c r="E40" s="166">
        <v>2345998.0674999999</v>
      </c>
      <c r="F40" s="290">
        <v>0</v>
      </c>
    </row>
    <row r="41" spans="2:6">
      <c r="B41" s="92">
        <v>34</v>
      </c>
      <c r="C41" s="8" t="s">
        <v>31</v>
      </c>
      <c r="D41" s="166">
        <v>114139454.42</v>
      </c>
      <c r="E41" s="166">
        <v>127585381.69000001</v>
      </c>
      <c r="F41" s="290">
        <v>0</v>
      </c>
    </row>
    <row r="42" spans="2:6" s="36" customFormat="1">
      <c r="B42" s="519">
        <v>35</v>
      </c>
      <c r="C42" s="31" t="s">
        <v>500</v>
      </c>
      <c r="D42" s="167">
        <v>33708897537.529995</v>
      </c>
      <c r="E42" s="167">
        <v>30524050619.454998</v>
      </c>
      <c r="F42" s="291">
        <v>26390275989.150005</v>
      </c>
    </row>
    <row r="43" spans="2:6" s="36" customFormat="1">
      <c r="B43" s="519">
        <v>36</v>
      </c>
      <c r="C43" s="31" t="s">
        <v>10</v>
      </c>
      <c r="D43" s="167">
        <v>66068902764.279999</v>
      </c>
      <c r="E43" s="167">
        <v>64565145188.68</v>
      </c>
      <c r="F43" s="291">
        <v>58950462593.62001</v>
      </c>
    </row>
  </sheetData>
  <mergeCells count="2">
    <mergeCell ref="B6:C7"/>
    <mergeCell ref="D6:E6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autoPageBreaks="0"/>
  </sheetPr>
  <dimension ref="A1:P31"/>
  <sheetViews>
    <sheetView showGridLines="0" zoomScaleNormal="100" workbookViewId="0">
      <selection activeCell="G31" sqref="G31"/>
    </sheetView>
  </sheetViews>
  <sheetFormatPr defaultColWidth="15.44140625" defaultRowHeight="10.199999999999999"/>
  <cols>
    <col min="1" max="2" width="4.88671875" style="33" customWidth="1"/>
    <col min="3" max="3" width="23.77734375" style="474" customWidth="1"/>
    <col min="4" max="5" width="11.5546875" style="33" bestFit="1" customWidth="1"/>
    <col min="6" max="6" width="9.5546875" style="33" customWidth="1"/>
    <col min="7" max="8" width="11.5546875" style="33" bestFit="1" customWidth="1"/>
    <col min="9" max="9" width="12.88671875" style="33" bestFit="1" customWidth="1"/>
    <col min="10" max="11" width="11.5546875" style="33" bestFit="1" customWidth="1"/>
    <col min="12" max="12" width="13.6640625" style="33" bestFit="1" customWidth="1"/>
    <col min="13" max="14" width="11.5546875" style="33" bestFit="1" customWidth="1"/>
    <col min="15" max="15" width="13.6640625" style="33" bestFit="1" customWidth="1"/>
    <col min="16" max="16384" width="15.44140625" style="33"/>
  </cols>
  <sheetData>
    <row r="1" spans="1:16">
      <c r="A1" s="441" t="s">
        <v>1727</v>
      </c>
    </row>
    <row r="2" spans="1:16">
      <c r="A2" s="516"/>
    </row>
    <row r="3" spans="1:16">
      <c r="B3" s="6" t="s">
        <v>872</v>
      </c>
    </row>
    <row r="4" spans="1:16">
      <c r="K4" s="295"/>
      <c r="L4" s="295"/>
      <c r="M4" s="295"/>
      <c r="N4" s="295"/>
    </row>
    <row r="6" spans="1:16">
      <c r="B6" s="772"/>
      <c r="C6" s="772"/>
      <c r="D6" s="714" t="s">
        <v>952</v>
      </c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</row>
    <row r="7" spans="1:16" s="474" customFormat="1">
      <c r="B7" s="772"/>
      <c r="C7" s="772"/>
      <c r="D7" s="306" t="s">
        <v>712</v>
      </c>
      <c r="E7" s="306" t="s">
        <v>732</v>
      </c>
      <c r="F7" s="306" t="s">
        <v>734</v>
      </c>
      <c r="G7" s="306" t="s">
        <v>736</v>
      </c>
      <c r="H7" s="306" t="s">
        <v>739</v>
      </c>
      <c r="I7" s="306" t="s">
        <v>740</v>
      </c>
      <c r="J7" s="306" t="s">
        <v>741</v>
      </c>
      <c r="K7" s="306" t="s">
        <v>745</v>
      </c>
      <c r="L7" s="306" t="s">
        <v>725</v>
      </c>
      <c r="M7" s="522" t="s">
        <v>751</v>
      </c>
      <c r="N7" s="306" t="s">
        <v>873</v>
      </c>
      <c r="O7" s="306" t="s">
        <v>10</v>
      </c>
    </row>
    <row r="8" spans="1:16" ht="20.399999999999999">
      <c r="B8" s="92">
        <v>1</v>
      </c>
      <c r="C8" s="8" t="s">
        <v>536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62757969.270000011</v>
      </c>
      <c r="M8" s="166">
        <v>0</v>
      </c>
      <c r="N8" s="166">
        <v>466079.48999997973</v>
      </c>
      <c r="O8" s="166">
        <v>63224048.75999999</v>
      </c>
    </row>
    <row r="9" spans="1:16">
      <c r="B9" s="92">
        <v>2</v>
      </c>
      <c r="C9" s="8" t="s">
        <v>434</v>
      </c>
      <c r="D9" s="166">
        <v>134413331.03</v>
      </c>
      <c r="E9" s="166">
        <v>326780454.37</v>
      </c>
      <c r="F9" s="166">
        <v>194248462.08999997</v>
      </c>
      <c r="G9" s="166">
        <v>475592345.90000004</v>
      </c>
      <c r="H9" s="166">
        <v>206958227.75</v>
      </c>
      <c r="I9" s="166">
        <v>6055513227.3299999</v>
      </c>
      <c r="J9" s="166">
        <v>127943384.8</v>
      </c>
      <c r="K9" s="166">
        <v>36471006.049999997</v>
      </c>
      <c r="L9" s="166">
        <v>125792607.17</v>
      </c>
      <c r="M9" s="166">
        <v>266443545.06</v>
      </c>
      <c r="N9" s="166">
        <v>231373911.64999866</v>
      </c>
      <c r="O9" s="166">
        <v>8181530503.1999998</v>
      </c>
    </row>
    <row r="10" spans="1:16">
      <c r="B10" s="92">
        <v>3</v>
      </c>
      <c r="C10" s="8" t="s">
        <v>540</v>
      </c>
      <c r="D10" s="166">
        <v>28898953.569999997</v>
      </c>
      <c r="E10" s="166">
        <v>104.86999999999999</v>
      </c>
      <c r="F10" s="166">
        <v>0</v>
      </c>
      <c r="G10" s="166">
        <v>217457.41</v>
      </c>
      <c r="H10" s="166">
        <v>0</v>
      </c>
      <c r="I10" s="166">
        <v>41340414.350000001</v>
      </c>
      <c r="J10" s="166">
        <v>0</v>
      </c>
      <c r="K10" s="166">
        <v>744896.46</v>
      </c>
      <c r="L10" s="166">
        <v>23900478766.439999</v>
      </c>
      <c r="M10" s="166">
        <v>0</v>
      </c>
      <c r="N10" s="166">
        <v>94678815.920001984</v>
      </c>
      <c r="O10" s="166">
        <v>24066359409.02</v>
      </c>
    </row>
    <row r="11" spans="1:16">
      <c r="B11" s="92">
        <v>4</v>
      </c>
      <c r="C11" s="8" t="s">
        <v>22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</row>
    <row r="12" spans="1:16">
      <c r="B12" s="92">
        <v>5</v>
      </c>
      <c r="C12" s="8" t="s">
        <v>26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5653585.6299999999</v>
      </c>
      <c r="M12" s="166">
        <v>43237680.140000001</v>
      </c>
      <c r="N12" s="166">
        <v>0</v>
      </c>
      <c r="O12" s="166">
        <v>48891265.770000003</v>
      </c>
    </row>
    <row r="13" spans="1:16" s="36" customFormat="1">
      <c r="B13" s="523">
        <v>6</v>
      </c>
      <c r="C13" s="524" t="s">
        <v>27</v>
      </c>
      <c r="D13" s="167">
        <v>163312284.59999999</v>
      </c>
      <c r="E13" s="167">
        <v>326780559.24000001</v>
      </c>
      <c r="F13" s="167">
        <v>194248462.08999997</v>
      </c>
      <c r="G13" s="167">
        <v>475809803.31000006</v>
      </c>
      <c r="H13" s="167">
        <v>206958227.75</v>
      </c>
      <c r="I13" s="167">
        <v>6096853641.6800003</v>
      </c>
      <c r="J13" s="167">
        <v>127943384.8</v>
      </c>
      <c r="K13" s="167">
        <v>37215902.509999998</v>
      </c>
      <c r="L13" s="167">
        <v>24094682928.509998</v>
      </c>
      <c r="M13" s="167">
        <v>309681225.19999999</v>
      </c>
      <c r="N13" s="167">
        <v>326518807.06000137</v>
      </c>
      <c r="O13" s="167">
        <v>32360005226.75</v>
      </c>
      <c r="P13" s="525"/>
    </row>
    <row r="14" spans="1:16" ht="20.399999999999999">
      <c r="B14" s="92">
        <v>7</v>
      </c>
      <c r="C14" s="8" t="s">
        <v>536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13778279892.030001</v>
      </c>
      <c r="M14" s="166">
        <v>0</v>
      </c>
      <c r="N14" s="166">
        <v>0</v>
      </c>
      <c r="O14" s="166">
        <v>13778279892.030001</v>
      </c>
    </row>
    <row r="15" spans="1:16" ht="20.399999999999999">
      <c r="B15" s="92">
        <v>8</v>
      </c>
      <c r="C15" s="8" t="s">
        <v>537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359441655.90999997</v>
      </c>
      <c r="M15" s="166">
        <v>0</v>
      </c>
      <c r="N15" s="166">
        <v>0</v>
      </c>
      <c r="O15" s="166">
        <v>359441655.90999997</v>
      </c>
    </row>
    <row r="16" spans="1:16">
      <c r="B16" s="92">
        <v>9</v>
      </c>
      <c r="C16" s="8" t="s">
        <v>538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</row>
    <row r="17" spans="2:15">
      <c r="B17" s="92">
        <v>10</v>
      </c>
      <c r="C17" s="8" t="s">
        <v>504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</row>
    <row r="18" spans="2:15">
      <c r="B18" s="92">
        <v>11</v>
      </c>
      <c r="C18" s="8" t="s">
        <v>539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</row>
    <row r="19" spans="2:15">
      <c r="B19" s="92">
        <v>12</v>
      </c>
      <c r="C19" s="8" t="s">
        <v>434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644894083.56000006</v>
      </c>
      <c r="M19" s="166">
        <v>0</v>
      </c>
      <c r="N19" s="166">
        <v>0</v>
      </c>
      <c r="O19" s="166">
        <v>644894083.56000006</v>
      </c>
    </row>
    <row r="20" spans="2:15">
      <c r="B20" s="92">
        <v>13</v>
      </c>
      <c r="C20" s="8" t="s">
        <v>540</v>
      </c>
      <c r="D20" s="166">
        <v>0</v>
      </c>
      <c r="E20" s="166">
        <v>150914759.20000002</v>
      </c>
      <c r="F20" s="166">
        <v>1104.31</v>
      </c>
      <c r="G20" s="166">
        <v>55627875.859999999</v>
      </c>
      <c r="H20" s="166">
        <v>0</v>
      </c>
      <c r="I20" s="166">
        <v>53863255.829999998</v>
      </c>
      <c r="J20" s="166">
        <v>0</v>
      </c>
      <c r="K20" s="166">
        <v>94281421.670000002</v>
      </c>
      <c r="L20" s="166">
        <v>4671173350.9799995</v>
      </c>
      <c r="M20" s="166">
        <v>0</v>
      </c>
      <c r="N20" s="166">
        <v>24388333.930000305</v>
      </c>
      <c r="O20" s="166">
        <v>5050250101.7799997</v>
      </c>
    </row>
    <row r="21" spans="2:15">
      <c r="B21" s="92">
        <v>14</v>
      </c>
      <c r="C21" s="8" t="s">
        <v>22</v>
      </c>
      <c r="D21" s="166">
        <v>273551.55000000005</v>
      </c>
      <c r="E21" s="166">
        <v>218660.93</v>
      </c>
      <c r="F21" s="166">
        <v>79432.36</v>
      </c>
      <c r="G21" s="166">
        <v>106.4</v>
      </c>
      <c r="H21" s="166">
        <v>81887.289999999994</v>
      </c>
      <c r="I21" s="166">
        <v>393789.32</v>
      </c>
      <c r="J21" s="166">
        <v>0</v>
      </c>
      <c r="K21" s="166">
        <v>91733.12999999999</v>
      </c>
      <c r="L21" s="166">
        <v>7377542750.2800007</v>
      </c>
      <c r="M21" s="166">
        <v>524848.44000000006</v>
      </c>
      <c r="N21" s="166">
        <v>2065148.1099996567</v>
      </c>
      <c r="O21" s="166">
        <v>7381271907.8099995</v>
      </c>
    </row>
    <row r="22" spans="2:15" ht="20.399999999999999">
      <c r="B22" s="92">
        <v>15</v>
      </c>
      <c r="C22" s="8" t="s">
        <v>28</v>
      </c>
      <c r="D22" s="166">
        <v>56962.06</v>
      </c>
      <c r="E22" s="166">
        <v>4416593.5299999993</v>
      </c>
      <c r="F22" s="166">
        <v>0</v>
      </c>
      <c r="G22" s="166">
        <v>0</v>
      </c>
      <c r="H22" s="166">
        <v>0</v>
      </c>
      <c r="I22" s="166">
        <v>583233.23</v>
      </c>
      <c r="J22" s="166">
        <v>0</v>
      </c>
      <c r="K22" s="166">
        <v>0</v>
      </c>
      <c r="L22" s="166">
        <v>5781458681.1399994</v>
      </c>
      <c r="M22" s="166">
        <v>382226.05000000005</v>
      </c>
      <c r="N22" s="166">
        <v>3476133.5700006485</v>
      </c>
      <c r="O22" s="166">
        <v>5790373829.5799999</v>
      </c>
    </row>
    <row r="23" spans="2:15">
      <c r="B23" s="92">
        <v>16</v>
      </c>
      <c r="C23" s="8" t="s">
        <v>581</v>
      </c>
      <c r="D23" s="166">
        <v>5621.6799999999994</v>
      </c>
      <c r="E23" s="166">
        <v>61928.840000000004</v>
      </c>
      <c r="F23" s="166">
        <v>396.62</v>
      </c>
      <c r="G23" s="166">
        <v>762.99000000000012</v>
      </c>
      <c r="H23" s="166">
        <v>0</v>
      </c>
      <c r="I23" s="166">
        <v>19526.02</v>
      </c>
      <c r="J23" s="166">
        <v>0</v>
      </c>
      <c r="K23" s="166">
        <v>140.32000000000002</v>
      </c>
      <c r="L23" s="166">
        <v>497557359.06999993</v>
      </c>
      <c r="M23" s="166">
        <v>196.79</v>
      </c>
      <c r="N23" s="166">
        <v>167292.68999987841</v>
      </c>
      <c r="O23" s="166">
        <v>497813225.01999986</v>
      </c>
    </row>
    <row r="24" spans="2:15" ht="20.399999999999999">
      <c r="B24" s="92">
        <v>17</v>
      </c>
      <c r="C24" s="8" t="s">
        <v>871</v>
      </c>
      <c r="D24" s="166">
        <v>0</v>
      </c>
      <c r="E24" s="166">
        <v>0</v>
      </c>
      <c r="F24" s="166">
        <v>0</v>
      </c>
      <c r="G24" s="166">
        <v>0</v>
      </c>
      <c r="H24" s="166">
        <v>0</v>
      </c>
      <c r="I24" s="166">
        <v>0</v>
      </c>
      <c r="J24" s="166">
        <v>0</v>
      </c>
      <c r="K24" s="166">
        <v>0</v>
      </c>
      <c r="L24" s="166">
        <v>89995482.109999999</v>
      </c>
      <c r="M24" s="166">
        <v>0</v>
      </c>
      <c r="N24" s="166">
        <v>0</v>
      </c>
      <c r="O24" s="166">
        <v>89995482.109999999</v>
      </c>
    </row>
    <row r="25" spans="2:15">
      <c r="B25" s="92">
        <v>18</v>
      </c>
      <c r="C25" s="8" t="s">
        <v>541</v>
      </c>
      <c r="D25" s="166">
        <v>0</v>
      </c>
      <c r="E25" s="166">
        <v>0</v>
      </c>
      <c r="F25" s="166">
        <v>0</v>
      </c>
      <c r="G25" s="166">
        <v>0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</row>
    <row r="26" spans="2:15" ht="30.6">
      <c r="B26" s="92">
        <v>19</v>
      </c>
      <c r="C26" s="526" t="s">
        <v>42</v>
      </c>
      <c r="D26" s="166">
        <v>0</v>
      </c>
      <c r="E26" s="166">
        <v>0</v>
      </c>
      <c r="F26" s="166">
        <v>0</v>
      </c>
      <c r="G26" s="166">
        <v>0</v>
      </c>
      <c r="H26" s="166">
        <v>0</v>
      </c>
      <c r="I26" s="166">
        <v>0</v>
      </c>
      <c r="J26" s="166">
        <v>0</v>
      </c>
      <c r="K26" s="166">
        <v>0</v>
      </c>
      <c r="L26" s="166">
        <v>91907.05</v>
      </c>
      <c r="M26" s="166">
        <v>0</v>
      </c>
      <c r="N26" s="166">
        <v>0</v>
      </c>
      <c r="O26" s="166">
        <v>91907.05</v>
      </c>
    </row>
    <row r="27" spans="2:15">
      <c r="B27" s="92">
        <v>20</v>
      </c>
      <c r="C27" s="8" t="s">
        <v>29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66">
        <v>0</v>
      </c>
    </row>
    <row r="28" spans="2:15" ht="20.399999999999999">
      <c r="B28" s="92">
        <v>21</v>
      </c>
      <c r="C28" s="8" t="s">
        <v>30</v>
      </c>
      <c r="D28" s="166">
        <v>0</v>
      </c>
      <c r="E28" s="166">
        <v>0</v>
      </c>
      <c r="F28" s="166">
        <v>0</v>
      </c>
      <c r="G28" s="166">
        <v>0</v>
      </c>
      <c r="H28" s="166">
        <v>0</v>
      </c>
      <c r="I28" s="166">
        <v>0</v>
      </c>
      <c r="J28" s="166">
        <v>0</v>
      </c>
      <c r="K28" s="166">
        <v>0</v>
      </c>
      <c r="L28" s="166">
        <v>2345998.2599999998</v>
      </c>
      <c r="M28" s="166">
        <v>0</v>
      </c>
      <c r="N28" s="166">
        <v>0</v>
      </c>
      <c r="O28" s="166">
        <v>2345998.2599999998</v>
      </c>
    </row>
    <row r="29" spans="2:15">
      <c r="B29" s="92">
        <v>22</v>
      </c>
      <c r="C29" s="8" t="s">
        <v>31</v>
      </c>
      <c r="D29" s="166">
        <v>0</v>
      </c>
      <c r="E29" s="166">
        <v>0</v>
      </c>
      <c r="F29" s="166">
        <v>0</v>
      </c>
      <c r="G29" s="166">
        <v>0</v>
      </c>
      <c r="H29" s="166">
        <v>0</v>
      </c>
      <c r="I29" s="166">
        <v>241909.02</v>
      </c>
      <c r="J29" s="166">
        <v>0</v>
      </c>
      <c r="K29" s="166">
        <v>0</v>
      </c>
      <c r="L29" s="166">
        <v>113897545.40000001</v>
      </c>
      <c r="M29" s="166">
        <v>0</v>
      </c>
      <c r="N29" s="166">
        <v>0</v>
      </c>
      <c r="O29" s="166">
        <v>114139454.42</v>
      </c>
    </row>
    <row r="30" spans="2:15" s="36" customFormat="1">
      <c r="B30" s="523">
        <v>23</v>
      </c>
      <c r="C30" s="524" t="s">
        <v>500</v>
      </c>
      <c r="D30" s="167">
        <v>336135.29000000004</v>
      </c>
      <c r="E30" s="167">
        <v>155611942.50000003</v>
      </c>
      <c r="F30" s="167">
        <v>80933.289999999994</v>
      </c>
      <c r="G30" s="167">
        <v>55628745.25</v>
      </c>
      <c r="H30" s="167">
        <v>81887.289999999994</v>
      </c>
      <c r="I30" s="167">
        <v>55101713.420000002</v>
      </c>
      <c r="J30" s="167">
        <v>0</v>
      </c>
      <c r="K30" s="167">
        <v>94373295.11999999</v>
      </c>
      <c r="L30" s="167">
        <v>33316678705.790001</v>
      </c>
      <c r="M30" s="167">
        <v>907271.28000000014</v>
      </c>
      <c r="N30" s="167">
        <v>30096908.299995422</v>
      </c>
      <c r="O30" s="167">
        <v>33708897537.529995</v>
      </c>
    </row>
    <row r="31" spans="2:15" s="36" customFormat="1">
      <c r="B31" s="523">
        <v>24</v>
      </c>
      <c r="C31" s="524" t="s">
        <v>10</v>
      </c>
      <c r="D31" s="167">
        <v>163648419.88999999</v>
      </c>
      <c r="E31" s="167">
        <v>482392501.74000001</v>
      </c>
      <c r="F31" s="167">
        <v>194329395.37999997</v>
      </c>
      <c r="G31" s="167">
        <v>531438548.56000006</v>
      </c>
      <c r="H31" s="167">
        <v>207040115.03999999</v>
      </c>
      <c r="I31" s="167">
        <v>6151955355.1000004</v>
      </c>
      <c r="J31" s="167">
        <v>127943384.8</v>
      </c>
      <c r="K31" s="167">
        <v>131589197.63</v>
      </c>
      <c r="L31" s="167">
        <v>57411361634.300003</v>
      </c>
      <c r="M31" s="167">
        <v>310588496.47999996</v>
      </c>
      <c r="N31" s="167">
        <v>356615715.35999298</v>
      </c>
      <c r="O31" s="167">
        <v>66068902764.279999</v>
      </c>
    </row>
  </sheetData>
  <mergeCells count="2">
    <mergeCell ref="B6:C7"/>
    <mergeCell ref="D6:O6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autoPageBreaks="0"/>
  </sheetPr>
  <dimension ref="A1:Z30"/>
  <sheetViews>
    <sheetView showGridLines="0" zoomScaleNormal="100" workbookViewId="0">
      <selection activeCell="A12" sqref="A12"/>
    </sheetView>
  </sheetViews>
  <sheetFormatPr defaultColWidth="9.109375" defaultRowHeight="10.199999999999999"/>
  <cols>
    <col min="1" max="2" width="4.5546875" style="33" customWidth="1"/>
    <col min="3" max="3" width="29.5546875" style="33" customWidth="1"/>
    <col min="4" max="26" width="13.109375" style="33" customWidth="1"/>
    <col min="27" max="16384" width="9.109375" style="33"/>
  </cols>
  <sheetData>
    <row r="1" spans="1:26">
      <c r="A1" s="441" t="s">
        <v>1727</v>
      </c>
    </row>
    <row r="3" spans="1:26">
      <c r="B3" s="36" t="s">
        <v>874</v>
      </c>
    </row>
    <row r="6" spans="1:26" s="527" customFormat="1" ht="40.799999999999997">
      <c r="B6" s="773"/>
      <c r="C6" s="773"/>
      <c r="D6" s="472" t="s">
        <v>875</v>
      </c>
      <c r="E6" s="472" t="s">
        <v>509</v>
      </c>
      <c r="F6" s="472" t="s">
        <v>510</v>
      </c>
      <c r="G6" s="472" t="s">
        <v>876</v>
      </c>
      <c r="H6" s="472" t="s">
        <v>511</v>
      </c>
      <c r="I6" s="472" t="s">
        <v>877</v>
      </c>
      <c r="J6" s="472" t="s">
        <v>878</v>
      </c>
      <c r="K6" s="472" t="s">
        <v>879</v>
      </c>
      <c r="L6" s="472" t="s">
        <v>880</v>
      </c>
      <c r="M6" s="472" t="s">
        <v>881</v>
      </c>
      <c r="N6" s="472" t="s">
        <v>438</v>
      </c>
      <c r="O6" s="472" t="s">
        <v>882</v>
      </c>
      <c r="P6" s="472" t="s">
        <v>883</v>
      </c>
      <c r="Q6" s="472" t="s">
        <v>884</v>
      </c>
      <c r="R6" s="472" t="s">
        <v>885</v>
      </c>
      <c r="S6" s="472" t="s">
        <v>886</v>
      </c>
      <c r="T6" s="472" t="s">
        <v>887</v>
      </c>
      <c r="U6" s="472" t="s">
        <v>888</v>
      </c>
      <c r="V6" s="472" t="s">
        <v>32</v>
      </c>
      <c r="W6" s="472" t="s">
        <v>439</v>
      </c>
      <c r="X6" s="472" t="s">
        <v>440</v>
      </c>
      <c r="Y6" s="472" t="s">
        <v>66</v>
      </c>
      <c r="Z6" s="472" t="s">
        <v>10</v>
      </c>
    </row>
    <row r="7" spans="1:26">
      <c r="B7" s="427">
        <v>1</v>
      </c>
      <c r="C7" s="321" t="s">
        <v>536</v>
      </c>
      <c r="D7" s="528">
        <v>0</v>
      </c>
      <c r="E7" s="528">
        <v>0</v>
      </c>
      <c r="F7" s="528">
        <v>0</v>
      </c>
      <c r="G7" s="528">
        <v>0</v>
      </c>
      <c r="H7" s="528">
        <v>0</v>
      </c>
      <c r="I7" s="528">
        <v>0</v>
      </c>
      <c r="J7" s="528">
        <v>0</v>
      </c>
      <c r="K7" s="528">
        <v>0</v>
      </c>
      <c r="L7" s="528">
        <v>0</v>
      </c>
      <c r="M7" s="528">
        <v>0</v>
      </c>
      <c r="N7" s="528">
        <v>0</v>
      </c>
      <c r="O7" s="528">
        <v>0</v>
      </c>
      <c r="P7" s="528">
        <v>0</v>
      </c>
      <c r="Q7" s="528">
        <v>0</v>
      </c>
      <c r="R7" s="528">
        <v>63224048.759999998</v>
      </c>
      <c r="S7" s="528">
        <v>0</v>
      </c>
      <c r="T7" s="528">
        <v>0</v>
      </c>
      <c r="U7" s="528">
        <v>0</v>
      </c>
      <c r="V7" s="528">
        <v>0</v>
      </c>
      <c r="W7" s="528">
        <v>0</v>
      </c>
      <c r="X7" s="528">
        <v>0</v>
      </c>
      <c r="Y7" s="528">
        <v>0</v>
      </c>
      <c r="Z7" s="528">
        <v>63224048.759999998</v>
      </c>
    </row>
    <row r="8" spans="1:26">
      <c r="B8" s="429">
        <v>2</v>
      </c>
      <c r="C8" s="8" t="s">
        <v>434</v>
      </c>
      <c r="D8" s="528">
        <v>0</v>
      </c>
      <c r="E8" s="528">
        <v>0</v>
      </c>
      <c r="F8" s="528">
        <v>0</v>
      </c>
      <c r="G8" s="528">
        <v>0</v>
      </c>
      <c r="H8" s="528">
        <v>0</v>
      </c>
      <c r="I8" s="528">
        <v>0</v>
      </c>
      <c r="J8" s="528">
        <v>0</v>
      </c>
      <c r="K8" s="528">
        <v>0</v>
      </c>
      <c r="L8" s="528">
        <v>0</v>
      </c>
      <c r="M8" s="528">
        <v>0</v>
      </c>
      <c r="N8" s="528">
        <v>2235698956.1700001</v>
      </c>
      <c r="O8" s="528">
        <v>0</v>
      </c>
      <c r="P8" s="528">
        <v>0</v>
      </c>
      <c r="Q8" s="528">
        <v>0</v>
      </c>
      <c r="R8" s="528">
        <v>0</v>
      </c>
      <c r="S8" s="528">
        <v>0</v>
      </c>
      <c r="T8" s="528">
        <v>0</v>
      </c>
      <c r="U8" s="528">
        <v>0</v>
      </c>
      <c r="V8" s="528">
        <v>0</v>
      </c>
      <c r="W8" s="528">
        <v>0</v>
      </c>
      <c r="X8" s="528">
        <v>0</v>
      </c>
      <c r="Y8" s="528">
        <v>0</v>
      </c>
      <c r="Z8" s="528">
        <v>2235698956.1700001</v>
      </c>
    </row>
    <row r="9" spans="1:26">
      <c r="B9" s="429">
        <v>3</v>
      </c>
      <c r="C9" s="8" t="s">
        <v>540</v>
      </c>
      <c r="D9" s="528">
        <v>1341167178.55</v>
      </c>
      <c r="E9" s="528">
        <v>106138934.63</v>
      </c>
      <c r="F9" s="528">
        <v>7084022117.25</v>
      </c>
      <c r="G9" s="528">
        <v>2356926740.23</v>
      </c>
      <c r="H9" s="528">
        <v>112068049.12</v>
      </c>
      <c r="I9" s="528">
        <v>1677549380.6600001</v>
      </c>
      <c r="J9" s="528">
        <v>7697307462.4099998</v>
      </c>
      <c r="K9" s="528">
        <v>1106259151.6900001</v>
      </c>
      <c r="L9" s="528">
        <v>150131449.56</v>
      </c>
      <c r="M9" s="528">
        <v>1134449401.1900001</v>
      </c>
      <c r="N9" s="528">
        <v>71744377.769999996</v>
      </c>
      <c r="O9" s="528">
        <v>465322858.61000001</v>
      </c>
      <c r="P9" s="528">
        <v>434098567.14999998</v>
      </c>
      <c r="Q9" s="528">
        <v>224302352.5</v>
      </c>
      <c r="R9" s="528">
        <v>0</v>
      </c>
      <c r="S9" s="528">
        <v>0</v>
      </c>
      <c r="T9" s="528">
        <v>16407445.75</v>
      </c>
      <c r="U9" s="528">
        <v>21763065.350000001</v>
      </c>
      <c r="V9" s="528">
        <v>28751583.989999998</v>
      </c>
      <c r="W9" s="528">
        <v>1382108.14</v>
      </c>
      <c r="X9" s="528">
        <v>0</v>
      </c>
      <c r="Y9" s="528">
        <v>0</v>
      </c>
      <c r="Z9" s="528">
        <v>24029792224.549999</v>
      </c>
    </row>
    <row r="10" spans="1:26">
      <c r="B10" s="429">
        <v>4</v>
      </c>
      <c r="C10" s="8" t="s">
        <v>22</v>
      </c>
      <c r="D10" s="528">
        <v>0</v>
      </c>
      <c r="E10" s="528">
        <v>0</v>
      </c>
      <c r="F10" s="528">
        <v>0</v>
      </c>
      <c r="G10" s="528">
        <v>0</v>
      </c>
      <c r="H10" s="528">
        <v>0</v>
      </c>
      <c r="I10" s="528">
        <v>0</v>
      </c>
      <c r="J10" s="528">
        <v>0</v>
      </c>
      <c r="K10" s="528">
        <v>0</v>
      </c>
      <c r="L10" s="528">
        <v>0</v>
      </c>
      <c r="M10" s="528">
        <v>0</v>
      </c>
      <c r="N10" s="528">
        <v>0</v>
      </c>
      <c r="O10" s="528">
        <v>0</v>
      </c>
      <c r="P10" s="528">
        <v>0</v>
      </c>
      <c r="Q10" s="528">
        <v>0</v>
      </c>
      <c r="R10" s="528">
        <v>0</v>
      </c>
      <c r="S10" s="528">
        <v>0</v>
      </c>
      <c r="T10" s="528">
        <v>0</v>
      </c>
      <c r="U10" s="528">
        <v>0</v>
      </c>
      <c r="V10" s="528">
        <v>0</v>
      </c>
      <c r="W10" s="528">
        <v>0</v>
      </c>
      <c r="X10" s="528">
        <v>0</v>
      </c>
      <c r="Y10" s="528">
        <v>0</v>
      </c>
      <c r="Z10" s="528">
        <v>0</v>
      </c>
    </row>
    <row r="11" spans="1:26">
      <c r="B11" s="429">
        <v>5</v>
      </c>
      <c r="C11" s="8" t="s">
        <v>26</v>
      </c>
      <c r="D11" s="528">
        <v>0</v>
      </c>
      <c r="E11" s="528">
        <v>0</v>
      </c>
      <c r="F11" s="528">
        <v>0</v>
      </c>
      <c r="G11" s="528">
        <v>0</v>
      </c>
      <c r="H11" s="528">
        <v>0</v>
      </c>
      <c r="I11" s="528">
        <v>0</v>
      </c>
      <c r="J11" s="528">
        <v>0</v>
      </c>
      <c r="K11" s="528">
        <v>0</v>
      </c>
      <c r="L11" s="528">
        <v>0</v>
      </c>
      <c r="M11" s="528">
        <v>0</v>
      </c>
      <c r="N11" s="528">
        <v>48891265.770000003</v>
      </c>
      <c r="O11" s="528">
        <v>0</v>
      </c>
      <c r="P11" s="528">
        <v>0</v>
      </c>
      <c r="Q11" s="528">
        <v>0</v>
      </c>
      <c r="R11" s="528">
        <v>0</v>
      </c>
      <c r="S11" s="528">
        <v>0</v>
      </c>
      <c r="T11" s="528">
        <v>0</v>
      </c>
      <c r="U11" s="528">
        <v>0</v>
      </c>
      <c r="V11" s="528">
        <v>0</v>
      </c>
      <c r="W11" s="528">
        <v>0</v>
      </c>
      <c r="X11" s="528">
        <v>0</v>
      </c>
      <c r="Y11" s="528">
        <v>0</v>
      </c>
      <c r="Z11" s="528">
        <v>48891265.770000003</v>
      </c>
    </row>
    <row r="12" spans="1:26" s="36" customFormat="1">
      <c r="B12" s="430">
        <v>6</v>
      </c>
      <c r="C12" s="31" t="s">
        <v>27</v>
      </c>
      <c r="D12" s="529">
        <v>1341167178.55</v>
      </c>
      <c r="E12" s="529">
        <v>106138934.63</v>
      </c>
      <c r="F12" s="529">
        <v>7084022117.25</v>
      </c>
      <c r="G12" s="529">
        <v>2356926740.23</v>
      </c>
      <c r="H12" s="529">
        <v>112068049.12</v>
      </c>
      <c r="I12" s="529">
        <v>1677549380.6600001</v>
      </c>
      <c r="J12" s="529">
        <v>7697307462.4099998</v>
      </c>
      <c r="K12" s="529">
        <v>1106259151.6900001</v>
      </c>
      <c r="L12" s="529">
        <v>150131449.56</v>
      </c>
      <c r="M12" s="529">
        <v>1134449401.1900001</v>
      </c>
      <c r="N12" s="529">
        <v>2356334599.71</v>
      </c>
      <c r="O12" s="529">
        <v>465322858.61000001</v>
      </c>
      <c r="P12" s="529">
        <v>434098567.14999998</v>
      </c>
      <c r="Q12" s="529">
        <v>224302352.5</v>
      </c>
      <c r="R12" s="529">
        <v>63224048.759999998</v>
      </c>
      <c r="S12" s="529">
        <v>0</v>
      </c>
      <c r="T12" s="529">
        <v>16407445.75</v>
      </c>
      <c r="U12" s="529">
        <v>21763065.350000001</v>
      </c>
      <c r="V12" s="529">
        <v>28751583.989999998</v>
      </c>
      <c r="W12" s="529">
        <v>1382108.14</v>
      </c>
      <c r="X12" s="529">
        <v>0</v>
      </c>
      <c r="Y12" s="529">
        <v>0</v>
      </c>
      <c r="Z12" s="529">
        <v>26377606495.249996</v>
      </c>
    </row>
    <row r="13" spans="1:26">
      <c r="B13" s="429">
        <v>7</v>
      </c>
      <c r="C13" s="8" t="s">
        <v>536</v>
      </c>
      <c r="D13" s="528">
        <v>0</v>
      </c>
      <c r="E13" s="528">
        <v>0</v>
      </c>
      <c r="F13" s="528">
        <v>0</v>
      </c>
      <c r="G13" s="528">
        <v>0</v>
      </c>
      <c r="H13" s="528">
        <v>0</v>
      </c>
      <c r="I13" s="528">
        <v>0</v>
      </c>
      <c r="J13" s="528">
        <v>0</v>
      </c>
      <c r="K13" s="528">
        <v>0</v>
      </c>
      <c r="L13" s="528">
        <v>0</v>
      </c>
      <c r="M13" s="528">
        <v>0</v>
      </c>
      <c r="N13" s="528">
        <v>4580331706.7799997</v>
      </c>
      <c r="O13" s="528">
        <v>0</v>
      </c>
      <c r="P13" s="528">
        <v>0</v>
      </c>
      <c r="Q13" s="528">
        <v>0</v>
      </c>
      <c r="R13" s="528">
        <v>9148059825.0100002</v>
      </c>
      <c r="S13" s="528">
        <v>0</v>
      </c>
      <c r="T13" s="528">
        <v>0</v>
      </c>
      <c r="U13" s="528">
        <v>0</v>
      </c>
      <c r="V13" s="528">
        <v>83040.41</v>
      </c>
      <c r="W13" s="528">
        <v>0</v>
      </c>
      <c r="X13" s="528">
        <v>0</v>
      </c>
      <c r="Y13" s="528">
        <v>49805319.829999998</v>
      </c>
      <c r="Z13" s="528">
        <v>13778279892.030001</v>
      </c>
    </row>
    <row r="14" spans="1:26">
      <c r="B14" s="429">
        <v>8</v>
      </c>
      <c r="C14" s="8" t="s">
        <v>537</v>
      </c>
      <c r="D14" s="528">
        <v>0</v>
      </c>
      <c r="E14" s="528">
        <v>0</v>
      </c>
      <c r="F14" s="528">
        <v>0</v>
      </c>
      <c r="G14" s="528">
        <v>0</v>
      </c>
      <c r="H14" s="528">
        <v>0</v>
      </c>
      <c r="I14" s="528">
        <v>0</v>
      </c>
      <c r="J14" s="528">
        <v>0</v>
      </c>
      <c r="K14" s="528">
        <v>0</v>
      </c>
      <c r="L14" s="528">
        <v>0</v>
      </c>
      <c r="M14" s="528">
        <v>0</v>
      </c>
      <c r="N14" s="528">
        <v>0</v>
      </c>
      <c r="O14" s="528">
        <v>0</v>
      </c>
      <c r="P14" s="528">
        <v>0</v>
      </c>
      <c r="Q14" s="528">
        <v>0</v>
      </c>
      <c r="R14" s="528">
        <v>356501877.33999991</v>
      </c>
      <c r="S14" s="528">
        <v>2844470.98</v>
      </c>
      <c r="T14" s="528">
        <v>0</v>
      </c>
      <c r="U14" s="528">
        <v>0</v>
      </c>
      <c r="V14" s="528">
        <v>95307.59</v>
      </c>
      <c r="W14" s="528">
        <v>0</v>
      </c>
      <c r="X14" s="528">
        <v>0</v>
      </c>
      <c r="Y14" s="528">
        <v>0</v>
      </c>
      <c r="Z14" s="528">
        <v>359441655.90999991</v>
      </c>
    </row>
    <row r="15" spans="1:26">
      <c r="B15" s="429">
        <v>9</v>
      </c>
      <c r="C15" s="8" t="s">
        <v>538</v>
      </c>
      <c r="D15" s="528">
        <v>0</v>
      </c>
      <c r="E15" s="528">
        <v>0</v>
      </c>
      <c r="F15" s="528">
        <v>0</v>
      </c>
      <c r="G15" s="528">
        <v>0</v>
      </c>
      <c r="H15" s="528">
        <v>0</v>
      </c>
      <c r="I15" s="528">
        <v>0</v>
      </c>
      <c r="J15" s="528">
        <v>0</v>
      </c>
      <c r="K15" s="528">
        <v>0</v>
      </c>
      <c r="L15" s="528">
        <v>0</v>
      </c>
      <c r="M15" s="528">
        <v>0</v>
      </c>
      <c r="N15" s="528">
        <v>0</v>
      </c>
      <c r="O15" s="528">
        <v>0</v>
      </c>
      <c r="P15" s="528">
        <v>0</v>
      </c>
      <c r="Q15" s="528">
        <v>0</v>
      </c>
      <c r="R15" s="528">
        <v>0</v>
      </c>
      <c r="S15" s="528">
        <v>0</v>
      </c>
      <c r="T15" s="528">
        <v>0</v>
      </c>
      <c r="U15" s="528">
        <v>0</v>
      </c>
      <c r="V15" s="528">
        <v>0</v>
      </c>
      <c r="W15" s="528">
        <v>0</v>
      </c>
      <c r="X15" s="528">
        <v>0</v>
      </c>
      <c r="Y15" s="528">
        <v>0</v>
      </c>
      <c r="Z15" s="528">
        <v>0</v>
      </c>
    </row>
    <row r="16" spans="1:26">
      <c r="B16" s="429">
        <v>10</v>
      </c>
      <c r="C16" s="8" t="s">
        <v>504</v>
      </c>
      <c r="D16" s="528">
        <v>0</v>
      </c>
      <c r="E16" s="528">
        <v>0</v>
      </c>
      <c r="F16" s="528">
        <v>0</v>
      </c>
      <c r="G16" s="528">
        <v>0</v>
      </c>
      <c r="H16" s="528">
        <v>0</v>
      </c>
      <c r="I16" s="528">
        <v>0</v>
      </c>
      <c r="J16" s="528">
        <v>0</v>
      </c>
      <c r="K16" s="528">
        <v>0</v>
      </c>
      <c r="L16" s="528">
        <v>0</v>
      </c>
      <c r="M16" s="528">
        <v>0</v>
      </c>
      <c r="N16" s="528">
        <v>0</v>
      </c>
      <c r="O16" s="528">
        <v>0</v>
      </c>
      <c r="P16" s="528">
        <v>0</v>
      </c>
      <c r="Q16" s="528">
        <v>0</v>
      </c>
      <c r="R16" s="528">
        <v>0</v>
      </c>
      <c r="S16" s="528">
        <v>0</v>
      </c>
      <c r="T16" s="528">
        <v>0</v>
      </c>
      <c r="U16" s="528">
        <v>0</v>
      </c>
      <c r="V16" s="528">
        <v>0</v>
      </c>
      <c r="W16" s="528">
        <v>0</v>
      </c>
      <c r="X16" s="528">
        <v>0</v>
      </c>
      <c r="Y16" s="528">
        <v>0</v>
      </c>
      <c r="Z16" s="528">
        <v>0</v>
      </c>
    </row>
    <row r="17" spans="2:26">
      <c r="B17" s="429">
        <v>11</v>
      </c>
      <c r="C17" s="8" t="s">
        <v>539</v>
      </c>
      <c r="D17" s="528">
        <v>0</v>
      </c>
      <c r="E17" s="528">
        <v>0</v>
      </c>
      <c r="F17" s="528">
        <v>0</v>
      </c>
      <c r="G17" s="528">
        <v>0</v>
      </c>
      <c r="H17" s="528">
        <v>0</v>
      </c>
      <c r="I17" s="528">
        <v>0</v>
      </c>
      <c r="J17" s="528">
        <v>0</v>
      </c>
      <c r="K17" s="528">
        <v>0</v>
      </c>
      <c r="L17" s="528">
        <v>0</v>
      </c>
      <c r="M17" s="528">
        <v>0</v>
      </c>
      <c r="N17" s="528">
        <v>0</v>
      </c>
      <c r="O17" s="528">
        <v>0</v>
      </c>
      <c r="P17" s="528">
        <v>0</v>
      </c>
      <c r="Q17" s="528">
        <v>0</v>
      </c>
      <c r="R17" s="528">
        <v>0</v>
      </c>
      <c r="S17" s="528">
        <v>0</v>
      </c>
      <c r="T17" s="528">
        <v>0</v>
      </c>
      <c r="U17" s="528">
        <v>0</v>
      </c>
      <c r="V17" s="528">
        <v>0</v>
      </c>
      <c r="W17" s="528">
        <v>0</v>
      </c>
      <c r="X17" s="528">
        <v>0</v>
      </c>
      <c r="Y17" s="528">
        <v>0</v>
      </c>
      <c r="Z17" s="528">
        <v>0</v>
      </c>
    </row>
    <row r="18" spans="2:26">
      <c r="B18" s="429">
        <v>12</v>
      </c>
      <c r="C18" s="8" t="s">
        <v>434</v>
      </c>
      <c r="D18" s="528">
        <v>0</v>
      </c>
      <c r="E18" s="528">
        <v>0</v>
      </c>
      <c r="F18" s="528">
        <v>0</v>
      </c>
      <c r="G18" s="528">
        <v>0</v>
      </c>
      <c r="H18" s="528">
        <v>0</v>
      </c>
      <c r="I18" s="528">
        <v>0</v>
      </c>
      <c r="J18" s="528">
        <v>0</v>
      </c>
      <c r="K18" s="528">
        <v>0</v>
      </c>
      <c r="L18" s="528">
        <v>0</v>
      </c>
      <c r="M18" s="528">
        <v>0</v>
      </c>
      <c r="N18" s="528">
        <v>644761873.18000007</v>
      </c>
      <c r="O18" s="528">
        <v>0</v>
      </c>
      <c r="P18" s="528">
        <v>0</v>
      </c>
      <c r="Q18" s="528">
        <v>0</v>
      </c>
      <c r="R18" s="528">
        <v>0</v>
      </c>
      <c r="S18" s="528">
        <v>0</v>
      </c>
      <c r="T18" s="528">
        <v>0</v>
      </c>
      <c r="U18" s="528">
        <v>0</v>
      </c>
      <c r="V18" s="528">
        <v>0</v>
      </c>
      <c r="W18" s="528">
        <v>0</v>
      </c>
      <c r="X18" s="528">
        <v>0</v>
      </c>
      <c r="Y18" s="528">
        <v>0</v>
      </c>
      <c r="Z18" s="528">
        <v>644761873.18000007</v>
      </c>
    </row>
    <row r="19" spans="2:26">
      <c r="B19" s="429">
        <v>13</v>
      </c>
      <c r="C19" s="8" t="s">
        <v>540</v>
      </c>
      <c r="D19" s="528">
        <v>151965330.59999999</v>
      </c>
      <c r="E19" s="528">
        <v>87554443.310000002</v>
      </c>
      <c r="F19" s="528">
        <v>535578499.64999998</v>
      </c>
      <c r="G19" s="528">
        <v>97000622.709999993</v>
      </c>
      <c r="H19" s="528">
        <v>10442952</v>
      </c>
      <c r="I19" s="528">
        <v>421725487.33999997</v>
      </c>
      <c r="J19" s="528">
        <v>1014766541.61</v>
      </c>
      <c r="K19" s="528">
        <v>409456681.02999997</v>
      </c>
      <c r="L19" s="528">
        <v>1692167.85</v>
      </c>
      <c r="M19" s="528">
        <v>72723338.24000001</v>
      </c>
      <c r="N19" s="528">
        <v>607679800.6400001</v>
      </c>
      <c r="O19" s="528">
        <v>1354765379.1399999</v>
      </c>
      <c r="P19" s="528">
        <v>18154976.02</v>
      </c>
      <c r="Q19" s="528">
        <v>141848817.45999998</v>
      </c>
      <c r="R19" s="528">
        <v>7.0000000000000007E-2</v>
      </c>
      <c r="S19" s="528">
        <v>8668537.6799999997</v>
      </c>
      <c r="T19" s="528">
        <v>28561812.119999997</v>
      </c>
      <c r="U19" s="528">
        <v>3464220.8</v>
      </c>
      <c r="V19" s="528">
        <v>13737548.02</v>
      </c>
      <c r="W19" s="528">
        <v>47569326.710000001</v>
      </c>
      <c r="X19" s="528">
        <v>0</v>
      </c>
      <c r="Y19" s="528">
        <v>0</v>
      </c>
      <c r="Z19" s="528">
        <v>5027356483.0000019</v>
      </c>
    </row>
    <row r="20" spans="2:26">
      <c r="B20" s="429">
        <v>14</v>
      </c>
      <c r="C20" s="8" t="s">
        <v>22</v>
      </c>
      <c r="D20" s="528">
        <v>545624220.02999997</v>
      </c>
      <c r="E20" s="528">
        <v>18894791.300000001</v>
      </c>
      <c r="F20" s="528">
        <v>606992860.51999998</v>
      </c>
      <c r="G20" s="528">
        <v>10258503.290000001</v>
      </c>
      <c r="H20" s="528">
        <v>48654614.920000002</v>
      </c>
      <c r="I20" s="528">
        <v>427758461.90999997</v>
      </c>
      <c r="J20" s="528">
        <v>1258345225.74</v>
      </c>
      <c r="K20" s="528">
        <v>522306642.32999998</v>
      </c>
      <c r="L20" s="528">
        <v>101472504.21000001</v>
      </c>
      <c r="M20" s="528">
        <v>94830632.189999998</v>
      </c>
      <c r="N20" s="528">
        <v>11263165.369999999</v>
      </c>
      <c r="O20" s="528">
        <v>49703371.149999999</v>
      </c>
      <c r="P20" s="528">
        <v>246222119.78</v>
      </c>
      <c r="Q20" s="528">
        <v>83357737.75</v>
      </c>
      <c r="R20" s="528">
        <v>6111897.9300000006</v>
      </c>
      <c r="S20" s="528">
        <v>15860914.330000002</v>
      </c>
      <c r="T20" s="528">
        <v>116225478.18000001</v>
      </c>
      <c r="U20" s="528">
        <v>12844372.890000001</v>
      </c>
      <c r="V20" s="528">
        <v>26249398.560000002</v>
      </c>
      <c r="W20" s="528">
        <v>3147657465.7599998</v>
      </c>
      <c r="X20" s="528">
        <v>0</v>
      </c>
      <c r="Y20" s="528">
        <v>30637529.670000002</v>
      </c>
      <c r="Z20" s="528">
        <v>7381271907.8099995</v>
      </c>
    </row>
    <row r="21" spans="2:26" ht="20.399999999999999">
      <c r="B21" s="429">
        <v>15</v>
      </c>
      <c r="C21" s="8" t="s">
        <v>28</v>
      </c>
      <c r="D21" s="528">
        <v>23416412.629999999</v>
      </c>
      <c r="E21" s="528">
        <v>339798.94</v>
      </c>
      <c r="F21" s="528">
        <v>66780218.159999996</v>
      </c>
      <c r="G21" s="528">
        <v>12377471.200000001</v>
      </c>
      <c r="H21" s="528">
        <v>1533861</v>
      </c>
      <c r="I21" s="528">
        <v>81630423.650000006</v>
      </c>
      <c r="J21" s="528">
        <v>202440271.85999998</v>
      </c>
      <c r="K21" s="528">
        <v>16540921.51</v>
      </c>
      <c r="L21" s="528">
        <v>3121829.46</v>
      </c>
      <c r="M21" s="528">
        <v>8624974.4199999999</v>
      </c>
      <c r="N21" s="528">
        <v>907634.16</v>
      </c>
      <c r="O21" s="528">
        <v>90184994.939999998</v>
      </c>
      <c r="P21" s="528">
        <v>15686594.489999998</v>
      </c>
      <c r="Q21" s="528">
        <v>12343311.98</v>
      </c>
      <c r="R21" s="530">
        <v>0</v>
      </c>
      <c r="S21" s="530">
        <v>1041912.86</v>
      </c>
      <c r="T21" s="530">
        <v>3994052.6399999997</v>
      </c>
      <c r="U21" s="528">
        <v>343245.77</v>
      </c>
      <c r="V21" s="528">
        <v>2016673.65</v>
      </c>
      <c r="W21" s="528">
        <v>5093219452.71</v>
      </c>
      <c r="X21" s="528">
        <v>0</v>
      </c>
      <c r="Y21" s="528">
        <v>153829773.55000001</v>
      </c>
      <c r="Z21" s="528">
        <v>5790373829.5799999</v>
      </c>
    </row>
    <row r="22" spans="2:26">
      <c r="B22" s="429">
        <v>16</v>
      </c>
      <c r="C22" s="8" t="s">
        <v>581</v>
      </c>
      <c r="D22" s="528">
        <v>15850766.23</v>
      </c>
      <c r="E22" s="528">
        <v>122316.54</v>
      </c>
      <c r="F22" s="528">
        <v>53769376.269999996</v>
      </c>
      <c r="G22" s="528">
        <v>116268.92</v>
      </c>
      <c r="H22" s="528">
        <v>3957773.71</v>
      </c>
      <c r="I22" s="528">
        <v>20131630.100000001</v>
      </c>
      <c r="J22" s="528">
        <v>82641651.670000002</v>
      </c>
      <c r="K22" s="528">
        <v>21520226.389999997</v>
      </c>
      <c r="L22" s="528">
        <v>37634384.700000003</v>
      </c>
      <c r="M22" s="528">
        <v>5317160.8600000003</v>
      </c>
      <c r="N22" s="528">
        <v>11041.97</v>
      </c>
      <c r="O22" s="528">
        <v>9666670.9500000011</v>
      </c>
      <c r="P22" s="528">
        <v>27785644.959999997</v>
      </c>
      <c r="Q22" s="528">
        <v>8044184.54</v>
      </c>
      <c r="R22" s="530">
        <v>34529.65</v>
      </c>
      <c r="S22" s="530">
        <v>553412.59</v>
      </c>
      <c r="T22" s="530">
        <v>3386615.87</v>
      </c>
      <c r="U22" s="528">
        <v>1134472.6299999999</v>
      </c>
      <c r="V22" s="528">
        <v>1152891.1400000001</v>
      </c>
      <c r="W22" s="528">
        <v>204600013.65000001</v>
      </c>
      <c r="X22" s="528">
        <v>0</v>
      </c>
      <c r="Y22" s="528">
        <v>382191.68</v>
      </c>
      <c r="Z22" s="528">
        <v>497813225.01999992</v>
      </c>
    </row>
    <row r="23" spans="2:26">
      <c r="B23" s="429">
        <v>17</v>
      </c>
      <c r="C23" s="8" t="s">
        <v>871</v>
      </c>
      <c r="D23" s="528">
        <v>0</v>
      </c>
      <c r="E23" s="528">
        <v>0</v>
      </c>
      <c r="F23" s="528">
        <v>0</v>
      </c>
      <c r="G23" s="528">
        <v>0</v>
      </c>
      <c r="H23" s="528">
        <v>0</v>
      </c>
      <c r="I23" s="528">
        <v>85239811.180000007</v>
      </c>
      <c r="J23" s="528">
        <v>0</v>
      </c>
      <c r="K23" s="528">
        <v>0</v>
      </c>
      <c r="L23" s="528">
        <v>0</v>
      </c>
      <c r="M23" s="528">
        <v>0</v>
      </c>
      <c r="N23" s="528">
        <v>0</v>
      </c>
      <c r="O23" s="528">
        <v>9266.6200000000008</v>
      </c>
      <c r="P23" s="528">
        <v>0</v>
      </c>
      <c r="Q23" s="528">
        <v>0</v>
      </c>
      <c r="R23" s="530">
        <v>0</v>
      </c>
      <c r="S23" s="530">
        <v>0</v>
      </c>
      <c r="T23" s="530">
        <v>0</v>
      </c>
      <c r="U23" s="528">
        <v>0</v>
      </c>
      <c r="V23" s="528">
        <v>0</v>
      </c>
      <c r="W23" s="528">
        <v>4746404.3099999996</v>
      </c>
      <c r="X23" s="528">
        <v>0</v>
      </c>
      <c r="Y23" s="528">
        <v>0</v>
      </c>
      <c r="Z23" s="528">
        <v>89995482.110000014</v>
      </c>
    </row>
    <row r="24" spans="2:26">
      <c r="B24" s="429">
        <v>18</v>
      </c>
      <c r="C24" s="8" t="s">
        <v>541</v>
      </c>
      <c r="D24" s="528">
        <v>0</v>
      </c>
      <c r="E24" s="528">
        <v>0</v>
      </c>
      <c r="F24" s="528">
        <v>0</v>
      </c>
      <c r="G24" s="528">
        <v>0</v>
      </c>
      <c r="H24" s="528">
        <v>0</v>
      </c>
      <c r="I24" s="528">
        <v>0</v>
      </c>
      <c r="J24" s="528">
        <v>0</v>
      </c>
      <c r="K24" s="528">
        <v>0</v>
      </c>
      <c r="L24" s="528">
        <v>0</v>
      </c>
      <c r="M24" s="528">
        <v>0</v>
      </c>
      <c r="N24" s="528">
        <v>0</v>
      </c>
      <c r="O24" s="528">
        <v>0</v>
      </c>
      <c r="P24" s="528">
        <v>0</v>
      </c>
      <c r="Q24" s="528">
        <v>0</v>
      </c>
      <c r="R24" s="530">
        <v>0</v>
      </c>
      <c r="S24" s="530">
        <v>0</v>
      </c>
      <c r="T24" s="530">
        <v>0</v>
      </c>
      <c r="U24" s="528">
        <v>0</v>
      </c>
      <c r="V24" s="528">
        <v>0</v>
      </c>
      <c r="W24" s="528">
        <v>0</v>
      </c>
      <c r="X24" s="528">
        <v>0</v>
      </c>
      <c r="Y24" s="528">
        <v>0</v>
      </c>
      <c r="Z24" s="528">
        <v>0</v>
      </c>
    </row>
    <row r="25" spans="2:26" ht="20.399999999999999">
      <c r="B25" s="429">
        <v>19</v>
      </c>
      <c r="C25" s="8" t="s">
        <v>42</v>
      </c>
      <c r="D25" s="528">
        <v>0</v>
      </c>
      <c r="E25" s="528">
        <v>0</v>
      </c>
      <c r="F25" s="528">
        <v>0</v>
      </c>
      <c r="G25" s="528">
        <v>0</v>
      </c>
      <c r="H25" s="528">
        <v>0</v>
      </c>
      <c r="I25" s="528">
        <v>0</v>
      </c>
      <c r="J25" s="528">
        <v>0</v>
      </c>
      <c r="K25" s="528">
        <v>0</v>
      </c>
      <c r="L25" s="528">
        <v>0</v>
      </c>
      <c r="M25" s="528">
        <v>0</v>
      </c>
      <c r="N25" s="528">
        <v>91907.05</v>
      </c>
      <c r="O25" s="528">
        <v>0</v>
      </c>
      <c r="P25" s="528">
        <v>0</v>
      </c>
      <c r="Q25" s="528">
        <v>0</v>
      </c>
      <c r="R25" s="530">
        <v>0</v>
      </c>
      <c r="S25" s="530">
        <v>0</v>
      </c>
      <c r="T25" s="530">
        <v>0</v>
      </c>
      <c r="U25" s="528">
        <v>0</v>
      </c>
      <c r="V25" s="528">
        <v>0</v>
      </c>
      <c r="W25" s="528">
        <v>0</v>
      </c>
      <c r="X25" s="528">
        <v>0</v>
      </c>
      <c r="Y25" s="528">
        <v>0</v>
      </c>
      <c r="Z25" s="528">
        <v>91907.05</v>
      </c>
    </row>
    <row r="26" spans="2:26">
      <c r="B26" s="429">
        <v>20</v>
      </c>
      <c r="C26" s="8" t="s">
        <v>29</v>
      </c>
      <c r="D26" s="528">
        <v>0</v>
      </c>
      <c r="E26" s="528">
        <v>0</v>
      </c>
      <c r="F26" s="528">
        <v>0</v>
      </c>
      <c r="G26" s="528">
        <v>0</v>
      </c>
      <c r="H26" s="528">
        <v>0</v>
      </c>
      <c r="I26" s="528">
        <v>0</v>
      </c>
      <c r="J26" s="528">
        <v>0</v>
      </c>
      <c r="K26" s="528">
        <v>0</v>
      </c>
      <c r="L26" s="528">
        <v>0</v>
      </c>
      <c r="M26" s="528">
        <v>0</v>
      </c>
      <c r="N26" s="528">
        <v>0</v>
      </c>
      <c r="O26" s="528">
        <v>0</v>
      </c>
      <c r="P26" s="528">
        <v>0</v>
      </c>
      <c r="Q26" s="528">
        <v>0</v>
      </c>
      <c r="R26" s="530">
        <v>0</v>
      </c>
      <c r="S26" s="530">
        <v>0</v>
      </c>
      <c r="T26" s="530">
        <v>0</v>
      </c>
      <c r="U26" s="528">
        <v>0</v>
      </c>
      <c r="V26" s="528">
        <v>0</v>
      </c>
      <c r="W26" s="528">
        <v>0</v>
      </c>
      <c r="X26" s="528">
        <v>0</v>
      </c>
      <c r="Y26" s="528">
        <v>0</v>
      </c>
      <c r="Z26" s="528">
        <v>0</v>
      </c>
    </row>
    <row r="27" spans="2:26">
      <c r="B27" s="429">
        <v>21</v>
      </c>
      <c r="C27" s="8" t="s">
        <v>30</v>
      </c>
      <c r="D27" s="528">
        <v>0</v>
      </c>
      <c r="E27" s="528">
        <v>0</v>
      </c>
      <c r="F27" s="528">
        <v>0</v>
      </c>
      <c r="G27" s="528">
        <v>0</v>
      </c>
      <c r="H27" s="528">
        <v>0</v>
      </c>
      <c r="I27" s="528">
        <v>0</v>
      </c>
      <c r="J27" s="528">
        <v>0</v>
      </c>
      <c r="K27" s="528">
        <v>0</v>
      </c>
      <c r="L27" s="528">
        <v>0</v>
      </c>
      <c r="M27" s="528">
        <v>0</v>
      </c>
      <c r="N27" s="528">
        <v>2345998.02</v>
      </c>
      <c r="O27" s="528">
        <v>0</v>
      </c>
      <c r="P27" s="528">
        <v>0</v>
      </c>
      <c r="Q27" s="528">
        <v>0</v>
      </c>
      <c r="R27" s="530">
        <v>0</v>
      </c>
      <c r="S27" s="530">
        <v>0</v>
      </c>
      <c r="T27" s="530">
        <v>0</v>
      </c>
      <c r="U27" s="528">
        <v>0</v>
      </c>
      <c r="V27" s="528">
        <v>0</v>
      </c>
      <c r="W27" s="528">
        <v>0</v>
      </c>
      <c r="X27" s="528">
        <v>0</v>
      </c>
      <c r="Y27" s="528">
        <v>0</v>
      </c>
      <c r="Z27" s="528">
        <v>2345998.02</v>
      </c>
    </row>
    <row r="28" spans="2:26">
      <c r="B28" s="429">
        <v>22</v>
      </c>
      <c r="C28" s="8" t="s">
        <v>31</v>
      </c>
      <c r="D28" s="528">
        <v>0</v>
      </c>
      <c r="E28" s="528">
        <v>0</v>
      </c>
      <c r="F28" s="528">
        <v>0</v>
      </c>
      <c r="G28" s="528">
        <v>0</v>
      </c>
      <c r="H28" s="528">
        <v>0</v>
      </c>
      <c r="I28" s="528">
        <v>0</v>
      </c>
      <c r="J28" s="528">
        <v>0</v>
      </c>
      <c r="K28" s="528">
        <v>0</v>
      </c>
      <c r="L28" s="528">
        <v>0</v>
      </c>
      <c r="M28" s="528">
        <v>0</v>
      </c>
      <c r="N28" s="528">
        <v>0</v>
      </c>
      <c r="O28" s="528">
        <v>0</v>
      </c>
      <c r="P28" s="528">
        <v>0</v>
      </c>
      <c r="Q28" s="528">
        <v>0</v>
      </c>
      <c r="R28" s="530">
        <v>0</v>
      </c>
      <c r="S28" s="530">
        <v>0</v>
      </c>
      <c r="T28" s="530">
        <v>0</v>
      </c>
      <c r="U28" s="528">
        <v>0</v>
      </c>
      <c r="V28" s="528">
        <v>0</v>
      </c>
      <c r="W28" s="528">
        <v>0</v>
      </c>
      <c r="X28" s="528">
        <v>0</v>
      </c>
      <c r="Y28" s="528">
        <v>114139454.42</v>
      </c>
      <c r="Z28" s="528">
        <v>114139454.42</v>
      </c>
    </row>
    <row r="29" spans="2:26" s="36" customFormat="1">
      <c r="B29" s="430">
        <v>23</v>
      </c>
      <c r="C29" s="31" t="s">
        <v>500</v>
      </c>
      <c r="D29" s="529">
        <v>736856729.49000001</v>
      </c>
      <c r="E29" s="529">
        <v>106911350.09</v>
      </c>
      <c r="F29" s="529">
        <v>1263120954.6000001</v>
      </c>
      <c r="G29" s="529">
        <v>119752866.12</v>
      </c>
      <c r="H29" s="529">
        <v>64589201.630000003</v>
      </c>
      <c r="I29" s="529">
        <v>1036485814.1800001</v>
      </c>
      <c r="J29" s="529">
        <v>2558193690.8800001</v>
      </c>
      <c r="K29" s="529">
        <v>969824471.25999987</v>
      </c>
      <c r="L29" s="529">
        <v>143920886.22</v>
      </c>
      <c r="M29" s="529">
        <v>181496105.71000001</v>
      </c>
      <c r="N29" s="529">
        <v>5847393127.170001</v>
      </c>
      <c r="O29" s="529">
        <v>1504329682.8</v>
      </c>
      <c r="P29" s="529">
        <v>307849335.25</v>
      </c>
      <c r="Q29" s="529">
        <v>245594051.72999996</v>
      </c>
      <c r="R29" s="531">
        <v>9510708130</v>
      </c>
      <c r="S29" s="531">
        <v>28969248.440000001</v>
      </c>
      <c r="T29" s="531">
        <v>152167958.81</v>
      </c>
      <c r="U29" s="529">
        <v>17786312.09</v>
      </c>
      <c r="V29" s="529">
        <v>43334859.369999997</v>
      </c>
      <c r="W29" s="529">
        <v>8497792663.1400003</v>
      </c>
      <c r="X29" s="529">
        <v>0</v>
      </c>
      <c r="Y29" s="529">
        <v>348794269.15000004</v>
      </c>
      <c r="Z29" s="529">
        <v>33685871708.130001</v>
      </c>
    </row>
    <row r="30" spans="2:26" s="36" customFormat="1">
      <c r="B30" s="430">
        <v>24</v>
      </c>
      <c r="C30" s="31" t="s">
        <v>10</v>
      </c>
      <c r="D30" s="529">
        <v>2078023908.04</v>
      </c>
      <c r="E30" s="529">
        <v>213050284.72</v>
      </c>
      <c r="F30" s="529">
        <v>8347143071.8500004</v>
      </c>
      <c r="G30" s="529">
        <v>2476679606.3499999</v>
      </c>
      <c r="H30" s="529">
        <v>176657250.75</v>
      </c>
      <c r="I30" s="529">
        <v>2714035194.8400002</v>
      </c>
      <c r="J30" s="529">
        <v>10255501153.290001</v>
      </c>
      <c r="K30" s="529">
        <v>2076083622.9499998</v>
      </c>
      <c r="L30" s="529">
        <v>294052335.77999997</v>
      </c>
      <c r="M30" s="529">
        <v>1315945506.9000001</v>
      </c>
      <c r="N30" s="529">
        <v>8203727726.8800011</v>
      </c>
      <c r="O30" s="529">
        <v>1969652541.4099998</v>
      </c>
      <c r="P30" s="529">
        <v>741947902.39999998</v>
      </c>
      <c r="Q30" s="529">
        <v>469896404.22999996</v>
      </c>
      <c r="R30" s="531">
        <v>9573932178.7600002</v>
      </c>
      <c r="S30" s="531">
        <v>28969248.440000001</v>
      </c>
      <c r="T30" s="531">
        <v>168575404.56</v>
      </c>
      <c r="U30" s="529">
        <v>39549377.439999998</v>
      </c>
      <c r="V30" s="529">
        <v>72086443.359999999</v>
      </c>
      <c r="W30" s="529">
        <v>8499174771.2800007</v>
      </c>
      <c r="X30" s="529">
        <v>0</v>
      </c>
      <c r="Y30" s="529">
        <v>348794269.15000004</v>
      </c>
      <c r="Z30" s="529">
        <v>60063478203.38002</v>
      </c>
    </row>
  </sheetData>
  <mergeCells count="1">
    <mergeCell ref="B6:C6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autoPageBreaks="0"/>
  </sheetPr>
  <dimension ref="A1:J46"/>
  <sheetViews>
    <sheetView showGridLines="0" topLeftCell="A16" zoomScaleNormal="100" workbookViewId="0">
      <selection activeCell="H43" sqref="H43"/>
    </sheetView>
  </sheetViews>
  <sheetFormatPr defaultColWidth="9.109375" defaultRowHeight="10.199999999999999"/>
  <cols>
    <col min="1" max="1" width="3.21875" style="33" customWidth="1"/>
    <col min="2" max="2" width="4" style="33" customWidth="1"/>
    <col min="3" max="3" width="31.88671875" style="474" customWidth="1"/>
    <col min="4" max="4" width="13.109375" style="33" customWidth="1"/>
    <col min="5" max="5" width="14.44140625" style="33" customWidth="1"/>
    <col min="6" max="6" width="13.44140625" style="33" customWidth="1"/>
    <col min="7" max="7" width="11.109375" style="33" customWidth="1"/>
    <col min="8" max="8" width="12.88671875" style="33" customWidth="1"/>
    <col min="9" max="9" width="14.88671875" style="33" customWidth="1"/>
    <col min="10" max="10" width="15" style="33" customWidth="1"/>
    <col min="11" max="16384" width="9.109375" style="33"/>
  </cols>
  <sheetData>
    <row r="1" spans="1:10">
      <c r="A1" s="441" t="s">
        <v>1727</v>
      </c>
    </row>
    <row r="2" spans="1:10">
      <c r="A2" s="516"/>
    </row>
    <row r="3" spans="1:10">
      <c r="B3" s="36" t="s">
        <v>613</v>
      </c>
    </row>
    <row r="4" spans="1:10">
      <c r="B4" s="4"/>
    </row>
    <row r="6" spans="1:10">
      <c r="B6" s="739"/>
      <c r="C6" s="740"/>
      <c r="D6" s="714" t="s">
        <v>33</v>
      </c>
      <c r="E6" s="714"/>
      <c r="F6" s="714" t="s">
        <v>636</v>
      </c>
      <c r="G6" s="714" t="s">
        <v>637</v>
      </c>
      <c r="H6" s="714" t="s">
        <v>638</v>
      </c>
      <c r="I6" s="714" t="s">
        <v>710</v>
      </c>
      <c r="J6" s="48" t="s">
        <v>34</v>
      </c>
    </row>
    <row r="7" spans="1:10" ht="30.6">
      <c r="B7" s="743"/>
      <c r="C7" s="744"/>
      <c r="D7" s="472" t="s">
        <v>634</v>
      </c>
      <c r="E7" s="472" t="s">
        <v>635</v>
      </c>
      <c r="F7" s="714"/>
      <c r="G7" s="714"/>
      <c r="H7" s="714"/>
      <c r="I7" s="714"/>
      <c r="J7" s="48" t="s">
        <v>35</v>
      </c>
    </row>
    <row r="8" spans="1:10">
      <c r="B8" s="532">
        <v>1</v>
      </c>
      <c r="C8" s="73" t="s">
        <v>536</v>
      </c>
      <c r="D8" s="546">
        <v>222203678.99000001</v>
      </c>
      <c r="E8" s="546">
        <v>466079.48999997973</v>
      </c>
      <c r="F8" s="546">
        <v>159445709.72</v>
      </c>
      <c r="G8" s="546">
        <v>0</v>
      </c>
      <c r="H8" s="546">
        <v>0</v>
      </c>
      <c r="I8" s="546">
        <v>0</v>
      </c>
      <c r="J8" s="546">
        <v>63224048.75999999</v>
      </c>
    </row>
    <row r="9" spans="1:10">
      <c r="B9" s="532">
        <v>2</v>
      </c>
      <c r="C9" s="73" t="s">
        <v>434</v>
      </c>
      <c r="D9" s="546">
        <v>0</v>
      </c>
      <c r="E9" s="546">
        <v>2235998387.8499999</v>
      </c>
      <c r="F9" s="546">
        <v>299431.63</v>
      </c>
      <c r="G9" s="546">
        <v>0</v>
      </c>
      <c r="H9" s="546">
        <v>0</v>
      </c>
      <c r="I9" s="546">
        <v>146387.93</v>
      </c>
      <c r="J9" s="546">
        <v>2235698956.2199998</v>
      </c>
    </row>
    <row r="10" spans="1:10">
      <c r="B10" s="532">
        <v>3</v>
      </c>
      <c r="C10" s="73" t="s">
        <v>540</v>
      </c>
      <c r="D10" s="546">
        <v>1189295291.3900001</v>
      </c>
      <c r="E10" s="546">
        <v>23829812864.130001</v>
      </c>
      <c r="F10" s="546">
        <v>989315930.97000003</v>
      </c>
      <c r="G10" s="546">
        <v>0</v>
      </c>
      <c r="H10" s="546">
        <v>606091546.89999986</v>
      </c>
      <c r="I10" s="546">
        <v>506291864.70999998</v>
      </c>
      <c r="J10" s="546">
        <v>24029792224.549999</v>
      </c>
    </row>
    <row r="11" spans="1:10">
      <c r="B11" s="532">
        <v>4</v>
      </c>
      <c r="C11" s="533" t="s">
        <v>551</v>
      </c>
      <c r="D11" s="546">
        <v>0</v>
      </c>
      <c r="E11" s="546">
        <v>0</v>
      </c>
      <c r="F11" s="546">
        <v>0</v>
      </c>
      <c r="G11" s="546">
        <v>0</v>
      </c>
      <c r="H11" s="546">
        <v>0</v>
      </c>
      <c r="I11" s="546">
        <v>0</v>
      </c>
      <c r="J11" s="546">
        <v>0</v>
      </c>
    </row>
    <row r="12" spans="1:10">
      <c r="B12" s="532">
        <v>5</v>
      </c>
      <c r="C12" s="533" t="s">
        <v>36</v>
      </c>
      <c r="D12" s="546">
        <v>588512744.51999998</v>
      </c>
      <c r="E12" s="546">
        <v>11049123682.4</v>
      </c>
      <c r="F12" s="546">
        <v>538490828.02999997</v>
      </c>
      <c r="G12" s="546">
        <v>0</v>
      </c>
      <c r="H12" s="546">
        <v>567202503.05999982</v>
      </c>
      <c r="I12" s="546">
        <v>242899776.09999999</v>
      </c>
      <c r="J12" s="546">
        <v>11099145598.889999</v>
      </c>
    </row>
    <row r="13" spans="1:10">
      <c r="B13" s="532">
        <v>6</v>
      </c>
      <c r="C13" s="73" t="s">
        <v>22</v>
      </c>
      <c r="D13" s="546">
        <v>0</v>
      </c>
      <c r="E13" s="546">
        <v>0</v>
      </c>
      <c r="F13" s="546">
        <v>0</v>
      </c>
      <c r="G13" s="546">
        <v>0</v>
      </c>
      <c r="H13" s="546">
        <v>0</v>
      </c>
      <c r="I13" s="546">
        <v>0</v>
      </c>
      <c r="J13" s="546">
        <v>0</v>
      </c>
    </row>
    <row r="14" spans="1:10">
      <c r="B14" s="532">
        <v>7</v>
      </c>
      <c r="C14" s="73" t="s">
        <v>23</v>
      </c>
      <c r="D14" s="546">
        <v>0</v>
      </c>
      <c r="E14" s="546">
        <v>0</v>
      </c>
      <c r="F14" s="546">
        <v>0</v>
      </c>
      <c r="G14" s="546">
        <v>0</v>
      </c>
      <c r="H14" s="546">
        <v>0</v>
      </c>
      <c r="I14" s="546">
        <v>0</v>
      </c>
      <c r="J14" s="546">
        <v>0</v>
      </c>
    </row>
    <row r="15" spans="1:10">
      <c r="B15" s="532">
        <v>8</v>
      </c>
      <c r="C15" s="73" t="s">
        <v>24</v>
      </c>
      <c r="D15" s="546">
        <v>0</v>
      </c>
      <c r="E15" s="546">
        <v>0</v>
      </c>
      <c r="F15" s="546">
        <v>0</v>
      </c>
      <c r="G15" s="546">
        <v>0</v>
      </c>
      <c r="H15" s="546">
        <v>0</v>
      </c>
      <c r="I15" s="546">
        <v>0</v>
      </c>
      <c r="J15" s="546">
        <v>0</v>
      </c>
    </row>
    <row r="16" spans="1:10">
      <c r="B16" s="532">
        <v>9</v>
      </c>
      <c r="C16" s="73" t="s">
        <v>653</v>
      </c>
      <c r="D16" s="546">
        <v>0</v>
      </c>
      <c r="E16" s="546">
        <v>0</v>
      </c>
      <c r="F16" s="546">
        <v>0</v>
      </c>
      <c r="G16" s="546">
        <v>0</v>
      </c>
      <c r="H16" s="546">
        <v>0</v>
      </c>
      <c r="I16" s="546">
        <v>0</v>
      </c>
      <c r="J16" s="546">
        <v>0</v>
      </c>
    </row>
    <row r="17" spans="2:10">
      <c r="B17" s="532">
        <v>10</v>
      </c>
      <c r="C17" s="73" t="s">
        <v>583</v>
      </c>
      <c r="D17" s="546">
        <v>0</v>
      </c>
      <c r="E17" s="546">
        <v>0</v>
      </c>
      <c r="F17" s="546">
        <v>0</v>
      </c>
      <c r="G17" s="546">
        <v>0</v>
      </c>
      <c r="H17" s="546">
        <v>0</v>
      </c>
      <c r="I17" s="546">
        <v>0</v>
      </c>
      <c r="J17" s="546">
        <v>0</v>
      </c>
    </row>
    <row r="18" spans="2:10">
      <c r="B18" s="532">
        <v>11</v>
      </c>
      <c r="C18" s="73" t="s">
        <v>25</v>
      </c>
      <c r="D18" s="546">
        <v>0</v>
      </c>
      <c r="E18" s="546">
        <v>0</v>
      </c>
      <c r="F18" s="546">
        <v>0</v>
      </c>
      <c r="G18" s="546">
        <v>0</v>
      </c>
      <c r="H18" s="546">
        <v>0</v>
      </c>
      <c r="I18" s="546">
        <v>0</v>
      </c>
      <c r="J18" s="546">
        <v>0</v>
      </c>
    </row>
    <row r="19" spans="2:10">
      <c r="B19" s="532">
        <v>12</v>
      </c>
      <c r="C19" s="73" t="s">
        <v>24</v>
      </c>
      <c r="D19" s="546">
        <v>0</v>
      </c>
      <c r="E19" s="546">
        <v>0</v>
      </c>
      <c r="F19" s="546">
        <v>0</v>
      </c>
      <c r="G19" s="546">
        <v>0</v>
      </c>
      <c r="H19" s="546">
        <v>0</v>
      </c>
      <c r="I19" s="546">
        <v>0</v>
      </c>
      <c r="J19" s="546">
        <v>0</v>
      </c>
    </row>
    <row r="20" spans="2:10">
      <c r="B20" s="532">
        <v>13</v>
      </c>
      <c r="C20" s="73" t="s">
        <v>653</v>
      </c>
      <c r="D20" s="546">
        <v>0</v>
      </c>
      <c r="E20" s="546">
        <v>0</v>
      </c>
      <c r="F20" s="546">
        <v>0</v>
      </c>
      <c r="G20" s="546">
        <v>0</v>
      </c>
      <c r="H20" s="546">
        <v>0</v>
      </c>
      <c r="I20" s="546">
        <v>0</v>
      </c>
      <c r="J20" s="546">
        <v>0</v>
      </c>
    </row>
    <row r="21" spans="2:10">
      <c r="B21" s="532">
        <v>14</v>
      </c>
      <c r="C21" s="73" t="s">
        <v>26</v>
      </c>
      <c r="D21" s="546">
        <v>0</v>
      </c>
      <c r="E21" s="546">
        <v>48891265.770000003</v>
      </c>
      <c r="F21" s="546">
        <v>0</v>
      </c>
      <c r="G21" s="546">
        <v>0</v>
      </c>
      <c r="H21" s="546">
        <v>0</v>
      </c>
      <c r="I21" s="546">
        <v>0</v>
      </c>
      <c r="J21" s="546">
        <v>48891265.770000003</v>
      </c>
    </row>
    <row r="22" spans="2:10" s="36" customFormat="1">
      <c r="B22" s="534">
        <v>15</v>
      </c>
      <c r="C22" s="535" t="s">
        <v>27</v>
      </c>
      <c r="D22" s="547">
        <v>1411498970.3800001</v>
      </c>
      <c r="E22" s="547">
        <v>26115168597.240002</v>
      </c>
      <c r="F22" s="547">
        <v>1149061072.3199999</v>
      </c>
      <c r="G22" s="547">
        <v>0</v>
      </c>
      <c r="H22" s="547">
        <v>606091546.89999986</v>
      </c>
      <c r="I22" s="547">
        <v>506438252.63999999</v>
      </c>
      <c r="J22" s="547">
        <v>26377606495.300003</v>
      </c>
    </row>
    <row r="23" spans="2:10">
      <c r="B23" s="532">
        <v>16</v>
      </c>
      <c r="C23" s="73" t="s">
        <v>536</v>
      </c>
      <c r="D23" s="546">
        <v>0</v>
      </c>
      <c r="E23" s="546">
        <v>13788707927.49</v>
      </c>
      <c r="F23" s="546">
        <v>10428035.460000001</v>
      </c>
      <c r="G23" s="546">
        <v>0</v>
      </c>
      <c r="H23" s="546">
        <v>0</v>
      </c>
      <c r="I23" s="546">
        <v>3343036.29</v>
      </c>
      <c r="J23" s="546">
        <v>13778279892.030001</v>
      </c>
    </row>
    <row r="24" spans="2:10">
      <c r="B24" s="532">
        <v>17</v>
      </c>
      <c r="C24" s="73" t="s">
        <v>537</v>
      </c>
      <c r="D24" s="546">
        <v>1326.59</v>
      </c>
      <c r="E24" s="546">
        <v>360353525.02999997</v>
      </c>
      <c r="F24" s="546">
        <v>912749.38</v>
      </c>
      <c r="G24" s="546">
        <v>0</v>
      </c>
      <c r="H24" s="546">
        <v>0</v>
      </c>
      <c r="I24" s="546">
        <v>270248.18</v>
      </c>
      <c r="J24" s="546">
        <v>359442102.23999995</v>
      </c>
    </row>
    <row r="25" spans="2:10">
      <c r="B25" s="532">
        <v>18</v>
      </c>
      <c r="C25" s="73" t="s">
        <v>538</v>
      </c>
      <c r="D25" s="546">
        <v>0</v>
      </c>
      <c r="E25" s="546">
        <v>0</v>
      </c>
      <c r="F25" s="546">
        <v>0</v>
      </c>
      <c r="G25" s="546">
        <v>0</v>
      </c>
      <c r="H25" s="546">
        <v>0</v>
      </c>
      <c r="I25" s="546">
        <v>0</v>
      </c>
      <c r="J25" s="546">
        <v>0</v>
      </c>
    </row>
    <row r="26" spans="2:10">
      <c r="B26" s="532">
        <v>19</v>
      </c>
      <c r="C26" s="73" t="s">
        <v>504</v>
      </c>
      <c r="D26" s="546">
        <v>0</v>
      </c>
      <c r="E26" s="546">
        <v>0</v>
      </c>
      <c r="F26" s="546">
        <v>0</v>
      </c>
      <c r="G26" s="546">
        <v>0</v>
      </c>
      <c r="H26" s="546">
        <v>0</v>
      </c>
      <c r="I26" s="546">
        <v>0</v>
      </c>
      <c r="J26" s="546">
        <v>0</v>
      </c>
    </row>
    <row r="27" spans="2:10">
      <c r="B27" s="532">
        <v>20</v>
      </c>
      <c r="C27" s="73" t="s">
        <v>539</v>
      </c>
      <c r="D27" s="546">
        <v>0</v>
      </c>
      <c r="E27" s="546">
        <v>0</v>
      </c>
      <c r="F27" s="546">
        <v>0</v>
      </c>
      <c r="G27" s="546">
        <v>0</v>
      </c>
      <c r="H27" s="546">
        <v>0</v>
      </c>
      <c r="I27" s="546">
        <v>0</v>
      </c>
      <c r="J27" s="546">
        <v>0</v>
      </c>
    </row>
    <row r="28" spans="2:10">
      <c r="B28" s="532">
        <v>21</v>
      </c>
      <c r="C28" s="73" t="s">
        <v>434</v>
      </c>
      <c r="D28" s="546">
        <v>0</v>
      </c>
      <c r="E28" s="546">
        <v>649239291.44000006</v>
      </c>
      <c r="F28" s="546">
        <v>4477418.26</v>
      </c>
      <c r="G28" s="546">
        <v>0</v>
      </c>
      <c r="H28" s="546">
        <v>0</v>
      </c>
      <c r="I28" s="546">
        <v>2741782.3</v>
      </c>
      <c r="J28" s="546">
        <v>644761873.18000007</v>
      </c>
    </row>
    <row r="29" spans="2:10">
      <c r="B29" s="532">
        <v>22</v>
      </c>
      <c r="C29" s="73" t="s">
        <v>540</v>
      </c>
      <c r="D29" s="546">
        <v>273750393</v>
      </c>
      <c r="E29" s="546">
        <v>5261188541.4300003</v>
      </c>
      <c r="F29" s="546">
        <v>400090705.81</v>
      </c>
      <c r="G29" s="546">
        <v>0</v>
      </c>
      <c r="H29" s="546">
        <v>65677214.831391215</v>
      </c>
      <c r="I29" s="546">
        <v>109776287.86</v>
      </c>
      <c r="J29" s="546">
        <v>5134848228.6199999</v>
      </c>
    </row>
    <row r="30" spans="2:10">
      <c r="B30" s="532">
        <v>23</v>
      </c>
      <c r="C30" s="533" t="s">
        <v>36</v>
      </c>
      <c r="D30" s="546">
        <v>194209128.05000001</v>
      </c>
      <c r="E30" s="546">
        <v>3362946503.5500002</v>
      </c>
      <c r="F30" s="546">
        <v>296869621.44999999</v>
      </c>
      <c r="G30" s="546">
        <v>0</v>
      </c>
      <c r="H30" s="546">
        <v>17653572.539999992</v>
      </c>
      <c r="I30" s="546">
        <v>95130393.469999999</v>
      </c>
      <c r="J30" s="546">
        <v>3260286010.1500006</v>
      </c>
    </row>
    <row r="31" spans="2:10">
      <c r="B31" s="532">
        <v>24</v>
      </c>
      <c r="C31" s="73" t="s">
        <v>22</v>
      </c>
      <c r="D31" s="546">
        <v>701041588.11000001</v>
      </c>
      <c r="E31" s="546">
        <v>7557234783.7399998</v>
      </c>
      <c r="F31" s="546">
        <v>564932542.63</v>
      </c>
      <c r="G31" s="546">
        <v>0</v>
      </c>
      <c r="H31" s="546">
        <v>448874195.86000103</v>
      </c>
      <c r="I31" s="546">
        <v>28389601.940000001</v>
      </c>
      <c r="J31" s="546">
        <v>7693343829.2199993</v>
      </c>
    </row>
    <row r="32" spans="2:10">
      <c r="B32" s="532">
        <v>25</v>
      </c>
      <c r="C32" s="533" t="s">
        <v>36</v>
      </c>
      <c r="D32" s="546">
        <v>291337592.31999999</v>
      </c>
      <c r="E32" s="546">
        <v>4309885931.5900002</v>
      </c>
      <c r="F32" s="546">
        <v>247992481.13</v>
      </c>
      <c r="G32" s="546">
        <v>0</v>
      </c>
      <c r="H32" s="546">
        <v>218528968.40000045</v>
      </c>
      <c r="I32" s="546">
        <v>18656265.16</v>
      </c>
      <c r="J32" s="546">
        <v>4353231042.7799997</v>
      </c>
    </row>
    <row r="33" spans="2:10" ht="20.399999999999999">
      <c r="B33" s="532">
        <v>26</v>
      </c>
      <c r="C33" s="73" t="s">
        <v>28</v>
      </c>
      <c r="D33" s="546">
        <v>152556618.66999999</v>
      </c>
      <c r="E33" s="546">
        <v>5851655914.8999996</v>
      </c>
      <c r="F33" s="546">
        <v>135589592.33000001</v>
      </c>
      <c r="G33" s="546">
        <v>0</v>
      </c>
      <c r="H33" s="546">
        <v>0</v>
      </c>
      <c r="I33" s="546">
        <v>38977092.890000001</v>
      </c>
      <c r="J33" s="546">
        <v>5868622941.2399998</v>
      </c>
    </row>
    <row r="34" spans="2:10">
      <c r="B34" s="532">
        <v>27</v>
      </c>
      <c r="C34" s="533" t="s">
        <v>36</v>
      </c>
      <c r="D34" s="546">
        <v>149894937.75999999</v>
      </c>
      <c r="E34" s="546">
        <v>529300346.69</v>
      </c>
      <c r="F34" s="546">
        <v>82265407.719999999</v>
      </c>
      <c r="G34" s="546">
        <v>0</v>
      </c>
      <c r="H34" s="546">
        <v>0</v>
      </c>
      <c r="I34" s="546">
        <v>6232798.0099999998</v>
      </c>
      <c r="J34" s="546">
        <v>596929876.73000002</v>
      </c>
    </row>
    <row r="35" spans="2:10">
      <c r="B35" s="532">
        <v>28</v>
      </c>
      <c r="C35" s="73" t="s">
        <v>37</v>
      </c>
      <c r="D35" s="546">
        <v>1127349926.3699999</v>
      </c>
      <c r="E35" s="546">
        <v>0</v>
      </c>
      <c r="F35" s="546">
        <v>629536701.35000002</v>
      </c>
      <c r="G35" s="546">
        <v>0</v>
      </c>
      <c r="H35" s="546">
        <v>172172250.98999995</v>
      </c>
      <c r="I35" s="546">
        <v>109039925.53</v>
      </c>
      <c r="J35" s="546">
        <v>497813225.01999986</v>
      </c>
    </row>
    <row r="36" spans="2:10">
      <c r="B36" s="532">
        <v>29</v>
      </c>
      <c r="C36" s="73" t="s">
        <v>38</v>
      </c>
      <c r="D36" s="546">
        <v>17423320.539999999</v>
      </c>
      <c r="E36" s="546">
        <v>87188318.840000004</v>
      </c>
      <c r="F36" s="546">
        <v>14616157.27</v>
      </c>
      <c r="G36" s="546">
        <v>0</v>
      </c>
      <c r="H36" s="546">
        <v>16309092.890000001</v>
      </c>
      <c r="I36" s="546">
        <v>284091.32</v>
      </c>
      <c r="J36" s="546">
        <v>89995482.109999999</v>
      </c>
    </row>
    <row r="37" spans="2:10">
      <c r="B37" s="532">
        <v>30</v>
      </c>
      <c r="C37" s="73" t="s">
        <v>39</v>
      </c>
      <c r="D37" s="546">
        <v>0</v>
      </c>
      <c r="E37" s="546">
        <v>0</v>
      </c>
      <c r="F37" s="546">
        <v>0</v>
      </c>
      <c r="G37" s="546">
        <v>0</v>
      </c>
      <c r="H37" s="546">
        <v>0</v>
      </c>
      <c r="I37" s="546">
        <v>0</v>
      </c>
      <c r="J37" s="546">
        <v>0</v>
      </c>
    </row>
    <row r="38" spans="2:10" ht="20.399999999999999">
      <c r="B38" s="532">
        <v>31</v>
      </c>
      <c r="C38" s="73" t="s">
        <v>42</v>
      </c>
      <c r="D38" s="546">
        <v>0</v>
      </c>
      <c r="E38" s="546">
        <v>91907.05</v>
      </c>
      <c r="F38" s="546">
        <v>0</v>
      </c>
      <c r="G38" s="546">
        <v>0</v>
      </c>
      <c r="H38" s="546">
        <v>0</v>
      </c>
      <c r="I38" s="546">
        <v>0</v>
      </c>
      <c r="J38" s="546">
        <v>91907.05</v>
      </c>
    </row>
    <row r="39" spans="2:10">
      <c r="B39" s="532">
        <v>32</v>
      </c>
      <c r="C39" s="73" t="s">
        <v>29</v>
      </c>
      <c r="D39" s="546">
        <v>0</v>
      </c>
      <c r="E39" s="546">
        <v>0</v>
      </c>
      <c r="F39" s="546">
        <v>0</v>
      </c>
      <c r="G39" s="546">
        <v>0</v>
      </c>
      <c r="H39" s="546">
        <v>0</v>
      </c>
      <c r="I39" s="546">
        <v>0</v>
      </c>
      <c r="J39" s="546">
        <v>0</v>
      </c>
    </row>
    <row r="40" spans="2:10">
      <c r="B40" s="532">
        <v>33</v>
      </c>
      <c r="C40" s="73" t="s">
        <v>30</v>
      </c>
      <c r="D40" s="546">
        <v>0</v>
      </c>
      <c r="E40" s="546">
        <v>2345998.2599999998</v>
      </c>
      <c r="F40" s="546">
        <v>0</v>
      </c>
      <c r="G40" s="546">
        <v>0</v>
      </c>
      <c r="H40" s="546">
        <v>0</v>
      </c>
      <c r="I40" s="546">
        <v>0</v>
      </c>
      <c r="J40" s="546">
        <v>2345998.2599999998</v>
      </c>
    </row>
    <row r="41" spans="2:10">
      <c r="B41" s="532">
        <v>34</v>
      </c>
      <c r="C41" s="73" t="s">
        <v>31</v>
      </c>
      <c r="D41" s="546">
        <v>0</v>
      </c>
      <c r="E41" s="546">
        <v>114139454.42</v>
      </c>
      <c r="F41" s="546">
        <v>0</v>
      </c>
      <c r="G41" s="546">
        <v>0</v>
      </c>
      <c r="H41" s="546">
        <v>0</v>
      </c>
      <c r="I41" s="546">
        <v>0</v>
      </c>
      <c r="J41" s="546">
        <v>114139454.42</v>
      </c>
    </row>
    <row r="42" spans="2:10" s="36" customFormat="1">
      <c r="B42" s="534">
        <v>35</v>
      </c>
      <c r="C42" s="535" t="s">
        <v>500</v>
      </c>
      <c r="D42" s="547">
        <v>1144773246.9100001</v>
      </c>
      <c r="E42" s="547">
        <v>33672145662.599995</v>
      </c>
      <c r="F42" s="547">
        <v>1131047201.1399999</v>
      </c>
      <c r="G42" s="547">
        <v>0</v>
      </c>
      <c r="H42" s="547">
        <v>703032754.57139218</v>
      </c>
      <c r="I42" s="547">
        <v>292822066.31</v>
      </c>
      <c r="J42" s="547">
        <v>33685871708.369995</v>
      </c>
    </row>
    <row r="43" spans="2:10" s="36" customFormat="1">
      <c r="B43" s="534">
        <v>36</v>
      </c>
      <c r="C43" s="535" t="s">
        <v>10</v>
      </c>
      <c r="D43" s="547">
        <v>2556272217.29</v>
      </c>
      <c r="E43" s="547">
        <v>59787314259.839996</v>
      </c>
      <c r="F43" s="547">
        <v>2280108273.46</v>
      </c>
      <c r="G43" s="547">
        <v>0</v>
      </c>
      <c r="H43" s="547">
        <v>1309124301.4713922</v>
      </c>
      <c r="I43" s="547">
        <v>799260318.95000005</v>
      </c>
      <c r="J43" s="547">
        <v>60063478203.669998</v>
      </c>
    </row>
    <row r="44" spans="2:10">
      <c r="B44" s="532">
        <v>37</v>
      </c>
      <c r="C44" s="73" t="s">
        <v>40</v>
      </c>
      <c r="D44" s="546">
        <v>2263487385.98</v>
      </c>
      <c r="E44" s="546">
        <v>33527493284.490002</v>
      </c>
      <c r="F44" s="546">
        <v>2097437204.8399999</v>
      </c>
      <c r="G44" s="546">
        <v>0</v>
      </c>
      <c r="H44" s="546">
        <v>0</v>
      </c>
      <c r="I44" s="546">
        <v>731016958.80999994</v>
      </c>
      <c r="J44" s="546">
        <v>33693543465.630001</v>
      </c>
    </row>
    <row r="45" spans="2:10">
      <c r="B45" s="532">
        <v>38</v>
      </c>
      <c r="C45" s="73" t="s">
        <v>43</v>
      </c>
      <c r="D45" s="546">
        <v>0</v>
      </c>
      <c r="E45" s="546">
        <v>9166245931.3999996</v>
      </c>
      <c r="F45" s="546">
        <v>5735474.9400000004</v>
      </c>
      <c r="G45" s="546">
        <v>0</v>
      </c>
      <c r="H45" s="546">
        <v>0</v>
      </c>
      <c r="I45" s="546">
        <v>0</v>
      </c>
      <c r="J45" s="546">
        <v>9160510456.4599991</v>
      </c>
    </row>
    <row r="46" spans="2:10">
      <c r="B46" s="532">
        <v>39</v>
      </c>
      <c r="C46" s="73" t="s">
        <v>41</v>
      </c>
      <c r="D46" s="546">
        <v>292784831.31</v>
      </c>
      <c r="E46" s="546">
        <v>16848788321.5</v>
      </c>
      <c r="F46" s="546">
        <v>176935593.68000001</v>
      </c>
      <c r="G46" s="546">
        <v>0</v>
      </c>
      <c r="H46" s="546">
        <v>0</v>
      </c>
      <c r="I46" s="546">
        <v>68243360.129999995</v>
      </c>
      <c r="J46" s="546">
        <v>16964637559.129999</v>
      </c>
    </row>
  </sheetData>
  <mergeCells count="6">
    <mergeCell ref="I6:I7"/>
    <mergeCell ref="B6:C7"/>
    <mergeCell ref="D6:E6"/>
    <mergeCell ref="G6:G7"/>
    <mergeCell ref="F6:F7"/>
    <mergeCell ref="H6:H7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autoPageBreaks="0"/>
  </sheetPr>
  <dimension ref="A1:J31"/>
  <sheetViews>
    <sheetView showGridLines="0" zoomScaleNormal="100" workbookViewId="0">
      <selection activeCell="J30" sqref="J30"/>
    </sheetView>
  </sheetViews>
  <sheetFormatPr defaultColWidth="9.109375" defaultRowHeight="10.199999999999999"/>
  <cols>
    <col min="1" max="1" width="4.109375" style="33" customWidth="1"/>
    <col min="2" max="2" width="3.88671875" style="33" customWidth="1"/>
    <col min="3" max="3" width="39" style="33" customWidth="1"/>
    <col min="4" max="10" width="13.77734375" style="33" customWidth="1"/>
    <col min="11" max="16384" width="9.109375" style="33"/>
  </cols>
  <sheetData>
    <row r="1" spans="1:10">
      <c r="A1" s="441" t="s">
        <v>1727</v>
      </c>
    </row>
    <row r="2" spans="1:10">
      <c r="A2" s="516"/>
    </row>
    <row r="3" spans="1:10">
      <c r="B3" s="6" t="s">
        <v>676</v>
      </c>
    </row>
    <row r="4" spans="1:10">
      <c r="J4" s="17"/>
    </row>
    <row r="6" spans="1:10">
      <c r="B6" s="774"/>
      <c r="C6" s="774"/>
      <c r="D6" s="714" t="s">
        <v>33</v>
      </c>
      <c r="E6" s="714"/>
      <c r="F6" s="714" t="s">
        <v>636</v>
      </c>
      <c r="G6" s="714" t="s">
        <v>637</v>
      </c>
      <c r="H6" s="714" t="s">
        <v>638</v>
      </c>
      <c r="I6" s="714" t="s">
        <v>710</v>
      </c>
      <c r="J6" s="48" t="s">
        <v>34</v>
      </c>
    </row>
    <row r="7" spans="1:10" ht="34.799999999999997" customHeight="1">
      <c r="B7" s="774"/>
      <c r="C7" s="774"/>
      <c r="D7" s="472" t="s">
        <v>634</v>
      </c>
      <c r="E7" s="472" t="s">
        <v>635</v>
      </c>
      <c r="F7" s="714"/>
      <c r="G7" s="714"/>
      <c r="H7" s="714"/>
      <c r="I7" s="714"/>
      <c r="J7" s="48" t="s">
        <v>35</v>
      </c>
    </row>
    <row r="8" spans="1:10">
      <c r="B8" s="537">
        <v>1</v>
      </c>
      <c r="C8" s="73" t="s">
        <v>532</v>
      </c>
      <c r="D8" s="542">
        <v>88007005.709999993</v>
      </c>
      <c r="E8" s="542">
        <v>2086722599</v>
      </c>
      <c r="F8" s="542">
        <v>83507521.469999999</v>
      </c>
      <c r="G8" s="542">
        <v>0</v>
      </c>
      <c r="H8" s="543">
        <v>34856848.747637227</v>
      </c>
      <c r="I8" s="542">
        <v>55027327.890000001</v>
      </c>
      <c r="J8" s="542">
        <v>2091222083.24</v>
      </c>
    </row>
    <row r="9" spans="1:10">
      <c r="B9" s="537">
        <v>2</v>
      </c>
      <c r="C9" s="73" t="s">
        <v>509</v>
      </c>
      <c r="D9" s="542">
        <v>10027775.890000001</v>
      </c>
      <c r="E9" s="542">
        <v>224122956.39999998</v>
      </c>
      <c r="F9" s="542">
        <v>11447322.709999999</v>
      </c>
      <c r="G9" s="542">
        <v>0</v>
      </c>
      <c r="H9" s="543">
        <v>323800.03330499999</v>
      </c>
      <c r="I9" s="542">
        <v>1274563.58</v>
      </c>
      <c r="J9" s="542">
        <v>222703409.57999995</v>
      </c>
    </row>
    <row r="10" spans="1:10">
      <c r="B10" s="537">
        <v>3</v>
      </c>
      <c r="C10" s="73" t="s">
        <v>510</v>
      </c>
      <c r="D10" s="542">
        <v>802895900.38999999</v>
      </c>
      <c r="E10" s="542">
        <v>8193535295.3299999</v>
      </c>
      <c r="F10" s="542">
        <v>611985978.54999995</v>
      </c>
      <c r="G10" s="542">
        <v>0</v>
      </c>
      <c r="H10" s="543">
        <v>400713888.98945212</v>
      </c>
      <c r="I10" s="542">
        <v>295963879.95999998</v>
      </c>
      <c r="J10" s="542">
        <v>8384445217.1699991</v>
      </c>
    </row>
    <row r="11" spans="1:10" ht="20.399999999999999">
      <c r="B11" s="537">
        <v>4</v>
      </c>
      <c r="C11" s="73" t="s">
        <v>548</v>
      </c>
      <c r="D11" s="542">
        <v>39892672.270000003</v>
      </c>
      <c r="E11" s="542">
        <v>2510855073.4400001</v>
      </c>
      <c r="F11" s="542">
        <v>56172516.310000002</v>
      </c>
      <c r="G11" s="542">
        <v>0</v>
      </c>
      <c r="H11" s="543">
        <v>34225.542216000002</v>
      </c>
      <c r="I11" s="542">
        <v>2081496.89</v>
      </c>
      <c r="J11" s="542">
        <v>2494575229.4000001</v>
      </c>
    </row>
    <row r="12" spans="1:10">
      <c r="B12" s="537">
        <v>5</v>
      </c>
      <c r="C12" s="73" t="s">
        <v>511</v>
      </c>
      <c r="D12" s="542">
        <v>30034441.239999998</v>
      </c>
      <c r="E12" s="542">
        <v>189183788.14999998</v>
      </c>
      <c r="F12" s="542">
        <v>26538837.470000003</v>
      </c>
      <c r="G12" s="542">
        <v>0</v>
      </c>
      <c r="H12" s="543">
        <v>7322737.4865150051</v>
      </c>
      <c r="I12" s="542">
        <v>6600964.4800000004</v>
      </c>
      <c r="J12" s="542">
        <v>192679391.91999999</v>
      </c>
    </row>
    <row r="13" spans="1:10">
      <c r="B13" s="537">
        <v>6</v>
      </c>
      <c r="C13" s="73" t="s">
        <v>549</v>
      </c>
      <c r="D13" s="542">
        <v>136028088.24000001</v>
      </c>
      <c r="E13" s="542">
        <v>2794196681.73</v>
      </c>
      <c r="F13" s="542">
        <v>128375526.92</v>
      </c>
      <c r="G13" s="542">
        <v>0</v>
      </c>
      <c r="H13" s="543">
        <v>152631319.29973403</v>
      </c>
      <c r="I13" s="542">
        <v>12660427.470000001</v>
      </c>
      <c r="J13" s="542">
        <v>2801849243.0500002</v>
      </c>
    </row>
    <row r="14" spans="1:10">
      <c r="B14" s="537">
        <v>7</v>
      </c>
      <c r="C14" s="73" t="s">
        <v>550</v>
      </c>
      <c r="D14" s="542">
        <v>380480295.88</v>
      </c>
      <c r="E14" s="542">
        <v>10155992331.549999</v>
      </c>
      <c r="F14" s="542">
        <v>325586804.64999998</v>
      </c>
      <c r="G14" s="542">
        <v>0</v>
      </c>
      <c r="H14" s="543">
        <v>276128686.68696725</v>
      </c>
      <c r="I14" s="542">
        <v>167174477.94</v>
      </c>
      <c r="J14" s="542">
        <v>10210885822.779999</v>
      </c>
    </row>
    <row r="15" spans="1:10">
      <c r="B15" s="537">
        <v>8</v>
      </c>
      <c r="C15" s="73" t="s">
        <v>44</v>
      </c>
      <c r="D15" s="542">
        <v>69363424.810000002</v>
      </c>
      <c r="E15" s="542">
        <v>2115159517.51</v>
      </c>
      <c r="F15" s="542">
        <v>109594324.81</v>
      </c>
      <c r="G15" s="542">
        <v>0</v>
      </c>
      <c r="H15" s="543">
        <v>19418373.787777007</v>
      </c>
      <c r="I15" s="542">
        <v>9588068.3100000005</v>
      </c>
      <c r="J15" s="542">
        <v>2074928617.5100002</v>
      </c>
    </row>
    <row r="16" spans="1:10">
      <c r="B16" s="537">
        <v>9</v>
      </c>
      <c r="C16" s="73" t="s">
        <v>45</v>
      </c>
      <c r="D16" s="542">
        <v>98657608.719999999</v>
      </c>
      <c r="E16" s="542">
        <v>248070573.97999999</v>
      </c>
      <c r="F16" s="542">
        <v>51168285</v>
      </c>
      <c r="G16" s="542">
        <v>0</v>
      </c>
      <c r="H16" s="543">
        <v>3661586.8099329988</v>
      </c>
      <c r="I16" s="542">
        <v>35915024.020000003</v>
      </c>
      <c r="J16" s="542">
        <v>295559897.69999999</v>
      </c>
    </row>
    <row r="17" spans="2:10">
      <c r="B17" s="537">
        <v>10</v>
      </c>
      <c r="C17" s="73" t="s">
        <v>46</v>
      </c>
      <c r="D17" s="542">
        <v>37895045.840000004</v>
      </c>
      <c r="E17" s="542">
        <v>1312738680.6300001</v>
      </c>
      <c r="F17" s="542">
        <v>33680976.100000001</v>
      </c>
      <c r="G17" s="542">
        <v>0</v>
      </c>
      <c r="H17" s="543">
        <v>1835735.9900849999</v>
      </c>
      <c r="I17" s="542">
        <v>3731280.46</v>
      </c>
      <c r="J17" s="542">
        <v>1316952750.3700001</v>
      </c>
    </row>
    <row r="18" spans="2:10">
      <c r="B18" s="537">
        <v>11</v>
      </c>
      <c r="C18" s="73" t="s">
        <v>438</v>
      </c>
      <c r="D18" s="542">
        <v>757038.47</v>
      </c>
      <c r="E18" s="542">
        <v>8246218110.4699926</v>
      </c>
      <c r="F18" s="543">
        <v>10801047.910000267</v>
      </c>
      <c r="G18" s="542">
        <v>0</v>
      </c>
      <c r="H18" s="543">
        <v>1150520.5139500001</v>
      </c>
      <c r="I18" s="542">
        <v>3736109.38</v>
      </c>
      <c r="J18" s="542">
        <v>8236174101.0299931</v>
      </c>
    </row>
    <row r="19" spans="2:10">
      <c r="B19" s="537">
        <v>12</v>
      </c>
      <c r="C19" s="73" t="s">
        <v>47</v>
      </c>
      <c r="D19" s="542">
        <v>43888962.219999999</v>
      </c>
      <c r="E19" s="542">
        <v>2078566760.51</v>
      </c>
      <c r="F19" s="542">
        <v>152927457.38999999</v>
      </c>
      <c r="G19" s="542">
        <v>0</v>
      </c>
      <c r="H19" s="543">
        <v>24403750.388097994</v>
      </c>
      <c r="I19" s="542">
        <v>95472859.430000007</v>
      </c>
      <c r="J19" s="542">
        <v>1969528265.3400002</v>
      </c>
    </row>
    <row r="20" spans="2:10">
      <c r="B20" s="537">
        <v>13</v>
      </c>
      <c r="C20" s="73" t="s">
        <v>48</v>
      </c>
      <c r="D20" s="542">
        <v>99419118.260000005</v>
      </c>
      <c r="E20" s="542">
        <v>722920187.58999991</v>
      </c>
      <c r="F20" s="542">
        <v>70164288.890000001</v>
      </c>
      <c r="G20" s="542">
        <v>0</v>
      </c>
      <c r="H20" s="543">
        <v>9869469.5460560024</v>
      </c>
      <c r="I20" s="542">
        <v>11390595.640000001</v>
      </c>
      <c r="J20" s="542">
        <v>752175016.95999992</v>
      </c>
    </row>
    <row r="21" spans="2:10">
      <c r="B21" s="537">
        <v>14</v>
      </c>
      <c r="C21" s="73" t="s">
        <v>49</v>
      </c>
      <c r="D21" s="542">
        <v>19181327.16</v>
      </c>
      <c r="E21" s="542">
        <v>451452244.63</v>
      </c>
      <c r="F21" s="542">
        <v>16094330.140000001</v>
      </c>
      <c r="G21" s="542">
        <v>0</v>
      </c>
      <c r="H21" s="543">
        <v>9011483.488756001</v>
      </c>
      <c r="I21" s="542">
        <v>8041639.25</v>
      </c>
      <c r="J21" s="542">
        <v>454539241.65000004</v>
      </c>
    </row>
    <row r="22" spans="2:10">
      <c r="B22" s="537">
        <v>15</v>
      </c>
      <c r="C22" s="73" t="s">
        <v>50</v>
      </c>
      <c r="D22" s="542">
        <v>222242640.59</v>
      </c>
      <c r="E22" s="542">
        <v>9514127559.3700008</v>
      </c>
      <c r="F22" s="542">
        <v>166070616.52000001</v>
      </c>
      <c r="G22" s="542">
        <v>0</v>
      </c>
      <c r="H22" s="543">
        <v>0</v>
      </c>
      <c r="I22" s="542">
        <v>2941547.52</v>
      </c>
      <c r="J22" s="542">
        <v>9570299583.4400005</v>
      </c>
    </row>
    <row r="23" spans="2:10">
      <c r="B23" s="537">
        <v>16</v>
      </c>
      <c r="C23" s="73" t="s">
        <v>51</v>
      </c>
      <c r="D23" s="542">
        <v>867134.55</v>
      </c>
      <c r="E23" s="542">
        <v>26988094.799999997</v>
      </c>
      <c r="F23" s="542">
        <v>1195419.4900000002</v>
      </c>
      <c r="G23" s="542">
        <v>0</v>
      </c>
      <c r="H23" s="543">
        <v>63547.609582000005</v>
      </c>
      <c r="I23" s="542">
        <v>986639.45</v>
      </c>
      <c r="J23" s="542">
        <v>26659809.859999999</v>
      </c>
    </row>
    <row r="24" spans="2:10" ht="20.399999999999999">
      <c r="B24" s="537">
        <v>17</v>
      </c>
      <c r="C24" s="73" t="s">
        <v>52</v>
      </c>
      <c r="D24" s="542">
        <v>11787051.83</v>
      </c>
      <c r="E24" s="542">
        <v>170525380.12</v>
      </c>
      <c r="F24" s="542">
        <v>11712301.529999999</v>
      </c>
      <c r="G24" s="542">
        <v>0</v>
      </c>
      <c r="H24" s="543">
        <v>4698239.0371280005</v>
      </c>
      <c r="I24" s="542">
        <v>1108115.1200000001</v>
      </c>
      <c r="J24" s="542">
        <v>170600130.42000002</v>
      </c>
    </row>
    <row r="25" spans="2:10">
      <c r="B25" s="537">
        <v>18</v>
      </c>
      <c r="C25" s="73" t="s">
        <v>53</v>
      </c>
      <c r="D25" s="542">
        <v>1192542.28</v>
      </c>
      <c r="E25" s="542">
        <v>41727802.409999996</v>
      </c>
      <c r="F25" s="542">
        <v>832158.40999999992</v>
      </c>
      <c r="G25" s="542">
        <v>0</v>
      </c>
      <c r="H25" s="543">
        <v>258901.90048899999</v>
      </c>
      <c r="I25" s="542">
        <v>265351.96000000002</v>
      </c>
      <c r="J25" s="542">
        <v>42088186.280000001</v>
      </c>
    </row>
    <row r="26" spans="2:10">
      <c r="B26" s="537">
        <v>19</v>
      </c>
      <c r="C26" s="73" t="s">
        <v>32</v>
      </c>
      <c r="D26" s="542">
        <v>2825258.61</v>
      </c>
      <c r="E26" s="542">
        <v>63913070.489999995</v>
      </c>
      <c r="F26" s="542">
        <v>2789654</v>
      </c>
      <c r="G26" s="542">
        <v>0</v>
      </c>
      <c r="H26" s="543">
        <v>103346691.32371095</v>
      </c>
      <c r="I26" s="542">
        <v>795234.6</v>
      </c>
      <c r="J26" s="542">
        <v>63948675.099999994</v>
      </c>
    </row>
    <row r="27" spans="2:10">
      <c r="B27" s="538">
        <v>20</v>
      </c>
      <c r="C27" s="73" t="s">
        <v>439</v>
      </c>
      <c r="D27" s="542">
        <v>460058635.96999997</v>
      </c>
      <c r="E27" s="542">
        <v>8433907625.8699999</v>
      </c>
      <c r="F27" s="542">
        <v>408083080.97000003</v>
      </c>
      <c r="G27" s="542">
        <v>0</v>
      </c>
      <c r="H27" s="543">
        <v>0</v>
      </c>
      <c r="I27" s="542">
        <v>83572312.739999995</v>
      </c>
      <c r="J27" s="542">
        <v>8485883180.8699999</v>
      </c>
    </row>
    <row r="28" spans="2:10">
      <c r="B28" s="539">
        <v>21</v>
      </c>
      <c r="C28" s="73" t="s">
        <v>440</v>
      </c>
      <c r="D28" s="542">
        <v>0</v>
      </c>
      <c r="E28" s="542">
        <v>0</v>
      </c>
      <c r="F28" s="542">
        <v>0</v>
      </c>
      <c r="G28" s="542">
        <v>0</v>
      </c>
      <c r="H28" s="543">
        <v>258629826.58000001</v>
      </c>
      <c r="I28" s="542">
        <v>0</v>
      </c>
      <c r="J28" s="542">
        <v>0</v>
      </c>
    </row>
    <row r="29" spans="2:10">
      <c r="B29" s="539">
        <v>22</v>
      </c>
      <c r="C29" s="73" t="s">
        <v>66</v>
      </c>
      <c r="D29" s="542">
        <v>770248.36</v>
      </c>
      <c r="E29" s="542">
        <v>206389925.85999998</v>
      </c>
      <c r="F29" s="542">
        <v>1379824.22</v>
      </c>
      <c r="G29" s="542">
        <v>0</v>
      </c>
      <c r="H29" s="543">
        <v>764667.71</v>
      </c>
      <c r="I29" s="542">
        <v>932455.55</v>
      </c>
      <c r="J29" s="542">
        <v>205780350</v>
      </c>
    </row>
    <row r="30" spans="2:10" s="36" customFormat="1">
      <c r="B30" s="540">
        <v>23</v>
      </c>
      <c r="C30" s="540" t="s">
        <v>10</v>
      </c>
      <c r="D30" s="544">
        <v>2556272217.2899995</v>
      </c>
      <c r="E30" s="544">
        <v>59787314259.839996</v>
      </c>
      <c r="F30" s="544">
        <v>2280108273.46</v>
      </c>
      <c r="G30" s="544">
        <v>0</v>
      </c>
      <c r="H30" s="545">
        <v>1309124301.4713914</v>
      </c>
      <c r="I30" s="544">
        <v>799260371.63999999</v>
      </c>
      <c r="J30" s="544">
        <v>60063478203.669998</v>
      </c>
    </row>
    <row r="31" spans="2:10">
      <c r="D31" s="541"/>
      <c r="E31" s="541"/>
      <c r="F31" s="541"/>
      <c r="G31" s="541"/>
      <c r="H31" s="541"/>
      <c r="I31" s="541"/>
      <c r="J31" s="541"/>
    </row>
  </sheetData>
  <mergeCells count="6">
    <mergeCell ref="B6:C7"/>
    <mergeCell ref="G6:G7"/>
    <mergeCell ref="H6:H7"/>
    <mergeCell ref="I6:I7"/>
    <mergeCell ref="D6:E6"/>
    <mergeCell ref="F6:F7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autoPageBreaks="0"/>
  </sheetPr>
  <dimension ref="B1:F41"/>
  <sheetViews>
    <sheetView zoomScale="115" zoomScaleNormal="115" workbookViewId="0">
      <selection activeCell="E9" sqref="E9"/>
    </sheetView>
  </sheetViews>
  <sheetFormatPr defaultRowHeight="10.199999999999999"/>
  <cols>
    <col min="1" max="1" width="4.88671875" style="1" customWidth="1"/>
    <col min="2" max="2" width="18.88671875" style="52" customWidth="1"/>
    <col min="3" max="3" width="9" style="1" customWidth="1"/>
    <col min="4" max="4" width="65" style="2" customWidth="1"/>
    <col min="5" max="5" width="20.88671875" style="1" customWidth="1"/>
    <col min="6" max="6" width="5.5546875" style="1" customWidth="1"/>
    <col min="7" max="242" width="9.109375" style="1"/>
    <col min="243" max="243" width="31.88671875" style="1" bestFit="1" customWidth="1"/>
    <col min="244" max="244" width="15.44140625" style="1" customWidth="1"/>
    <col min="245" max="245" width="50" style="1" customWidth="1"/>
    <col min="246" max="246" width="35.109375" style="1" customWidth="1"/>
    <col min="247" max="498" width="9.109375" style="1"/>
    <col min="499" max="499" width="31.88671875" style="1" bestFit="1" customWidth="1"/>
    <col min="500" max="500" width="15.44140625" style="1" customWidth="1"/>
    <col min="501" max="501" width="50" style="1" customWidth="1"/>
    <col min="502" max="502" width="35.109375" style="1" customWidth="1"/>
    <col min="503" max="754" width="9.109375" style="1"/>
    <col min="755" max="755" width="31.88671875" style="1" bestFit="1" customWidth="1"/>
    <col min="756" max="756" width="15.44140625" style="1" customWidth="1"/>
    <col min="757" max="757" width="50" style="1" customWidth="1"/>
    <col min="758" max="758" width="35.109375" style="1" customWidth="1"/>
    <col min="759" max="1010" width="9.109375" style="1"/>
    <col min="1011" max="1011" width="31.88671875" style="1" bestFit="1" customWidth="1"/>
    <col min="1012" max="1012" width="15.44140625" style="1" customWidth="1"/>
    <col min="1013" max="1013" width="50" style="1" customWidth="1"/>
    <col min="1014" max="1014" width="35.109375" style="1" customWidth="1"/>
    <col min="1015" max="1266" width="9.109375" style="1"/>
    <col min="1267" max="1267" width="31.88671875" style="1" bestFit="1" customWidth="1"/>
    <col min="1268" max="1268" width="15.44140625" style="1" customWidth="1"/>
    <col min="1269" max="1269" width="50" style="1" customWidth="1"/>
    <col min="1270" max="1270" width="35.109375" style="1" customWidth="1"/>
    <col min="1271" max="1522" width="9.109375" style="1"/>
    <col min="1523" max="1523" width="31.88671875" style="1" bestFit="1" customWidth="1"/>
    <col min="1524" max="1524" width="15.44140625" style="1" customWidth="1"/>
    <col min="1525" max="1525" width="50" style="1" customWidth="1"/>
    <col min="1526" max="1526" width="35.109375" style="1" customWidth="1"/>
    <col min="1527" max="1778" width="9.109375" style="1"/>
    <col min="1779" max="1779" width="31.88671875" style="1" bestFit="1" customWidth="1"/>
    <col min="1780" max="1780" width="15.44140625" style="1" customWidth="1"/>
    <col min="1781" max="1781" width="50" style="1" customWidth="1"/>
    <col min="1782" max="1782" width="35.109375" style="1" customWidth="1"/>
    <col min="1783" max="2034" width="9.109375" style="1"/>
    <col min="2035" max="2035" width="31.88671875" style="1" bestFit="1" customWidth="1"/>
    <col min="2036" max="2036" width="15.44140625" style="1" customWidth="1"/>
    <col min="2037" max="2037" width="50" style="1" customWidth="1"/>
    <col min="2038" max="2038" width="35.109375" style="1" customWidth="1"/>
    <col min="2039" max="2290" width="9.109375" style="1"/>
    <col min="2291" max="2291" width="31.88671875" style="1" bestFit="1" customWidth="1"/>
    <col min="2292" max="2292" width="15.44140625" style="1" customWidth="1"/>
    <col min="2293" max="2293" width="50" style="1" customWidth="1"/>
    <col min="2294" max="2294" width="35.109375" style="1" customWidth="1"/>
    <col min="2295" max="2546" width="9.109375" style="1"/>
    <col min="2547" max="2547" width="31.88671875" style="1" bestFit="1" customWidth="1"/>
    <col min="2548" max="2548" width="15.44140625" style="1" customWidth="1"/>
    <col min="2549" max="2549" width="50" style="1" customWidth="1"/>
    <col min="2550" max="2550" width="35.109375" style="1" customWidth="1"/>
    <col min="2551" max="2802" width="9.109375" style="1"/>
    <col min="2803" max="2803" width="31.88671875" style="1" bestFit="1" customWidth="1"/>
    <col min="2804" max="2804" width="15.44140625" style="1" customWidth="1"/>
    <col min="2805" max="2805" width="50" style="1" customWidth="1"/>
    <col min="2806" max="2806" width="35.109375" style="1" customWidth="1"/>
    <col min="2807" max="3058" width="9.109375" style="1"/>
    <col min="3059" max="3059" width="31.88671875" style="1" bestFit="1" customWidth="1"/>
    <col min="3060" max="3060" width="15.44140625" style="1" customWidth="1"/>
    <col min="3061" max="3061" width="50" style="1" customWidth="1"/>
    <col min="3062" max="3062" width="35.109375" style="1" customWidth="1"/>
    <col min="3063" max="3314" width="9.109375" style="1"/>
    <col min="3315" max="3315" width="31.88671875" style="1" bestFit="1" customWidth="1"/>
    <col min="3316" max="3316" width="15.44140625" style="1" customWidth="1"/>
    <col min="3317" max="3317" width="50" style="1" customWidth="1"/>
    <col min="3318" max="3318" width="35.109375" style="1" customWidth="1"/>
    <col min="3319" max="3570" width="9.109375" style="1"/>
    <col min="3571" max="3571" width="31.88671875" style="1" bestFit="1" customWidth="1"/>
    <col min="3572" max="3572" width="15.44140625" style="1" customWidth="1"/>
    <col min="3573" max="3573" width="50" style="1" customWidth="1"/>
    <col min="3574" max="3574" width="35.109375" style="1" customWidth="1"/>
    <col min="3575" max="3826" width="9.109375" style="1"/>
    <col min="3827" max="3827" width="31.88671875" style="1" bestFit="1" customWidth="1"/>
    <col min="3828" max="3828" width="15.44140625" style="1" customWidth="1"/>
    <col min="3829" max="3829" width="50" style="1" customWidth="1"/>
    <col min="3830" max="3830" width="35.109375" style="1" customWidth="1"/>
    <col min="3831" max="4082" width="9.109375" style="1"/>
    <col min="4083" max="4083" width="31.88671875" style="1" bestFit="1" customWidth="1"/>
    <col min="4084" max="4084" width="15.44140625" style="1" customWidth="1"/>
    <col min="4085" max="4085" width="50" style="1" customWidth="1"/>
    <col min="4086" max="4086" width="35.109375" style="1" customWidth="1"/>
    <col min="4087" max="4338" width="9.109375" style="1"/>
    <col min="4339" max="4339" width="31.88671875" style="1" bestFit="1" customWidth="1"/>
    <col min="4340" max="4340" width="15.44140625" style="1" customWidth="1"/>
    <col min="4341" max="4341" width="50" style="1" customWidth="1"/>
    <col min="4342" max="4342" width="35.109375" style="1" customWidth="1"/>
    <col min="4343" max="4594" width="9.109375" style="1"/>
    <col min="4595" max="4595" width="31.88671875" style="1" bestFit="1" customWidth="1"/>
    <col min="4596" max="4596" width="15.44140625" style="1" customWidth="1"/>
    <col min="4597" max="4597" width="50" style="1" customWidth="1"/>
    <col min="4598" max="4598" width="35.109375" style="1" customWidth="1"/>
    <col min="4599" max="4850" width="9.109375" style="1"/>
    <col min="4851" max="4851" width="31.88671875" style="1" bestFit="1" customWidth="1"/>
    <col min="4852" max="4852" width="15.44140625" style="1" customWidth="1"/>
    <col min="4853" max="4853" width="50" style="1" customWidth="1"/>
    <col min="4854" max="4854" width="35.109375" style="1" customWidth="1"/>
    <col min="4855" max="5106" width="9.109375" style="1"/>
    <col min="5107" max="5107" width="31.88671875" style="1" bestFit="1" customWidth="1"/>
    <col min="5108" max="5108" width="15.44140625" style="1" customWidth="1"/>
    <col min="5109" max="5109" width="50" style="1" customWidth="1"/>
    <col min="5110" max="5110" width="35.109375" style="1" customWidth="1"/>
    <col min="5111" max="5362" width="9.109375" style="1"/>
    <col min="5363" max="5363" width="31.88671875" style="1" bestFit="1" customWidth="1"/>
    <col min="5364" max="5364" width="15.44140625" style="1" customWidth="1"/>
    <col min="5365" max="5365" width="50" style="1" customWidth="1"/>
    <col min="5366" max="5366" width="35.109375" style="1" customWidth="1"/>
    <col min="5367" max="5618" width="9.109375" style="1"/>
    <col min="5619" max="5619" width="31.88671875" style="1" bestFit="1" customWidth="1"/>
    <col min="5620" max="5620" width="15.44140625" style="1" customWidth="1"/>
    <col min="5621" max="5621" width="50" style="1" customWidth="1"/>
    <col min="5622" max="5622" width="35.109375" style="1" customWidth="1"/>
    <col min="5623" max="5874" width="9.109375" style="1"/>
    <col min="5875" max="5875" width="31.88671875" style="1" bestFit="1" customWidth="1"/>
    <col min="5876" max="5876" width="15.44140625" style="1" customWidth="1"/>
    <col min="5877" max="5877" width="50" style="1" customWidth="1"/>
    <col min="5878" max="5878" width="35.109375" style="1" customWidth="1"/>
    <col min="5879" max="6130" width="9.109375" style="1"/>
    <col min="6131" max="6131" width="31.88671875" style="1" bestFit="1" customWidth="1"/>
    <col min="6132" max="6132" width="15.44140625" style="1" customWidth="1"/>
    <col min="6133" max="6133" width="50" style="1" customWidth="1"/>
    <col min="6134" max="6134" width="35.109375" style="1" customWidth="1"/>
    <col min="6135" max="6386" width="9.109375" style="1"/>
    <col min="6387" max="6387" width="31.88671875" style="1" bestFit="1" customWidth="1"/>
    <col min="6388" max="6388" width="15.44140625" style="1" customWidth="1"/>
    <col min="6389" max="6389" width="50" style="1" customWidth="1"/>
    <col min="6390" max="6390" width="35.109375" style="1" customWidth="1"/>
    <col min="6391" max="6642" width="9.109375" style="1"/>
    <col min="6643" max="6643" width="31.88671875" style="1" bestFit="1" customWidth="1"/>
    <col min="6644" max="6644" width="15.44140625" style="1" customWidth="1"/>
    <col min="6645" max="6645" width="50" style="1" customWidth="1"/>
    <col min="6646" max="6646" width="35.109375" style="1" customWidth="1"/>
    <col min="6647" max="6898" width="9.109375" style="1"/>
    <col min="6899" max="6899" width="31.88671875" style="1" bestFit="1" customWidth="1"/>
    <col min="6900" max="6900" width="15.44140625" style="1" customWidth="1"/>
    <col min="6901" max="6901" width="50" style="1" customWidth="1"/>
    <col min="6902" max="6902" width="35.109375" style="1" customWidth="1"/>
    <col min="6903" max="7154" width="9.109375" style="1"/>
    <col min="7155" max="7155" width="31.88671875" style="1" bestFit="1" customWidth="1"/>
    <col min="7156" max="7156" width="15.44140625" style="1" customWidth="1"/>
    <col min="7157" max="7157" width="50" style="1" customWidth="1"/>
    <col min="7158" max="7158" width="35.109375" style="1" customWidth="1"/>
    <col min="7159" max="7410" width="9.109375" style="1"/>
    <col min="7411" max="7411" width="31.88671875" style="1" bestFit="1" customWidth="1"/>
    <col min="7412" max="7412" width="15.44140625" style="1" customWidth="1"/>
    <col min="7413" max="7413" width="50" style="1" customWidth="1"/>
    <col min="7414" max="7414" width="35.109375" style="1" customWidth="1"/>
    <col min="7415" max="7666" width="9.109375" style="1"/>
    <col min="7667" max="7667" width="31.88671875" style="1" bestFit="1" customWidth="1"/>
    <col min="7668" max="7668" width="15.44140625" style="1" customWidth="1"/>
    <col min="7669" max="7669" width="50" style="1" customWidth="1"/>
    <col min="7670" max="7670" width="35.109375" style="1" customWidth="1"/>
    <col min="7671" max="7922" width="9.109375" style="1"/>
    <col min="7923" max="7923" width="31.88671875" style="1" bestFit="1" customWidth="1"/>
    <col min="7924" max="7924" width="15.44140625" style="1" customWidth="1"/>
    <col min="7925" max="7925" width="50" style="1" customWidth="1"/>
    <col min="7926" max="7926" width="35.109375" style="1" customWidth="1"/>
    <col min="7927" max="8178" width="9.109375" style="1"/>
    <col min="8179" max="8179" width="31.88671875" style="1" bestFit="1" customWidth="1"/>
    <col min="8180" max="8180" width="15.44140625" style="1" customWidth="1"/>
    <col min="8181" max="8181" width="50" style="1" customWidth="1"/>
    <col min="8182" max="8182" width="35.109375" style="1" customWidth="1"/>
    <col min="8183" max="8434" width="9.109375" style="1"/>
    <col min="8435" max="8435" width="31.88671875" style="1" bestFit="1" customWidth="1"/>
    <col min="8436" max="8436" width="15.44140625" style="1" customWidth="1"/>
    <col min="8437" max="8437" width="50" style="1" customWidth="1"/>
    <col min="8438" max="8438" width="35.109375" style="1" customWidth="1"/>
    <col min="8439" max="8690" width="9.109375" style="1"/>
    <col min="8691" max="8691" width="31.88671875" style="1" bestFit="1" customWidth="1"/>
    <col min="8692" max="8692" width="15.44140625" style="1" customWidth="1"/>
    <col min="8693" max="8693" width="50" style="1" customWidth="1"/>
    <col min="8694" max="8694" width="35.109375" style="1" customWidth="1"/>
    <col min="8695" max="8946" width="9.109375" style="1"/>
    <col min="8947" max="8947" width="31.88671875" style="1" bestFit="1" customWidth="1"/>
    <col min="8948" max="8948" width="15.44140625" style="1" customWidth="1"/>
    <col min="8949" max="8949" width="50" style="1" customWidth="1"/>
    <col min="8950" max="8950" width="35.109375" style="1" customWidth="1"/>
    <col min="8951" max="9202" width="9.109375" style="1"/>
    <col min="9203" max="9203" width="31.88671875" style="1" bestFit="1" customWidth="1"/>
    <col min="9204" max="9204" width="15.44140625" style="1" customWidth="1"/>
    <col min="9205" max="9205" width="50" style="1" customWidth="1"/>
    <col min="9206" max="9206" width="35.109375" style="1" customWidth="1"/>
    <col min="9207" max="9458" width="9.109375" style="1"/>
    <col min="9459" max="9459" width="31.88671875" style="1" bestFit="1" customWidth="1"/>
    <col min="9460" max="9460" width="15.44140625" style="1" customWidth="1"/>
    <col min="9461" max="9461" width="50" style="1" customWidth="1"/>
    <col min="9462" max="9462" width="35.109375" style="1" customWidth="1"/>
    <col min="9463" max="9714" width="9.109375" style="1"/>
    <col min="9715" max="9715" width="31.88671875" style="1" bestFit="1" customWidth="1"/>
    <col min="9716" max="9716" width="15.44140625" style="1" customWidth="1"/>
    <col min="9717" max="9717" width="50" style="1" customWidth="1"/>
    <col min="9718" max="9718" width="35.109375" style="1" customWidth="1"/>
    <col min="9719" max="9970" width="9.109375" style="1"/>
    <col min="9971" max="9971" width="31.88671875" style="1" bestFit="1" customWidth="1"/>
    <col min="9972" max="9972" width="15.44140625" style="1" customWidth="1"/>
    <col min="9973" max="9973" width="50" style="1" customWidth="1"/>
    <col min="9974" max="9974" width="35.109375" style="1" customWidth="1"/>
    <col min="9975" max="10226" width="9.109375" style="1"/>
    <col min="10227" max="10227" width="31.88671875" style="1" bestFit="1" customWidth="1"/>
    <col min="10228" max="10228" width="15.44140625" style="1" customWidth="1"/>
    <col min="10229" max="10229" width="50" style="1" customWidth="1"/>
    <col min="10230" max="10230" width="35.109375" style="1" customWidth="1"/>
    <col min="10231" max="10482" width="9.109375" style="1"/>
    <col min="10483" max="10483" width="31.88671875" style="1" bestFit="1" customWidth="1"/>
    <col min="10484" max="10484" width="15.44140625" style="1" customWidth="1"/>
    <col min="10485" max="10485" width="50" style="1" customWidth="1"/>
    <col min="10486" max="10486" width="35.109375" style="1" customWidth="1"/>
    <col min="10487" max="10738" width="9.109375" style="1"/>
    <col min="10739" max="10739" width="31.88671875" style="1" bestFit="1" customWidth="1"/>
    <col min="10740" max="10740" width="15.44140625" style="1" customWidth="1"/>
    <col min="10741" max="10741" width="50" style="1" customWidth="1"/>
    <col min="10742" max="10742" width="35.109375" style="1" customWidth="1"/>
    <col min="10743" max="10994" width="9.109375" style="1"/>
    <col min="10995" max="10995" width="31.88671875" style="1" bestFit="1" customWidth="1"/>
    <col min="10996" max="10996" width="15.44140625" style="1" customWidth="1"/>
    <col min="10997" max="10997" width="50" style="1" customWidth="1"/>
    <col min="10998" max="10998" width="35.109375" style="1" customWidth="1"/>
    <col min="10999" max="11250" width="9.109375" style="1"/>
    <col min="11251" max="11251" width="31.88671875" style="1" bestFit="1" customWidth="1"/>
    <col min="11252" max="11252" width="15.44140625" style="1" customWidth="1"/>
    <col min="11253" max="11253" width="50" style="1" customWidth="1"/>
    <col min="11254" max="11254" width="35.109375" style="1" customWidth="1"/>
    <col min="11255" max="11506" width="9.109375" style="1"/>
    <col min="11507" max="11507" width="31.88671875" style="1" bestFit="1" customWidth="1"/>
    <col min="11508" max="11508" width="15.44140625" style="1" customWidth="1"/>
    <col min="11509" max="11509" width="50" style="1" customWidth="1"/>
    <col min="11510" max="11510" width="35.109375" style="1" customWidth="1"/>
    <col min="11511" max="11762" width="9.109375" style="1"/>
    <col min="11763" max="11763" width="31.88671875" style="1" bestFit="1" customWidth="1"/>
    <col min="11764" max="11764" width="15.44140625" style="1" customWidth="1"/>
    <col min="11765" max="11765" width="50" style="1" customWidth="1"/>
    <col min="11766" max="11766" width="35.109375" style="1" customWidth="1"/>
    <col min="11767" max="12018" width="9.109375" style="1"/>
    <col min="12019" max="12019" width="31.88671875" style="1" bestFit="1" customWidth="1"/>
    <col min="12020" max="12020" width="15.44140625" style="1" customWidth="1"/>
    <col min="12021" max="12021" width="50" style="1" customWidth="1"/>
    <col min="12022" max="12022" width="35.109375" style="1" customWidth="1"/>
    <col min="12023" max="12274" width="9.109375" style="1"/>
    <col min="12275" max="12275" width="31.88671875" style="1" bestFit="1" customWidth="1"/>
    <col min="12276" max="12276" width="15.44140625" style="1" customWidth="1"/>
    <col min="12277" max="12277" width="50" style="1" customWidth="1"/>
    <col min="12278" max="12278" width="35.109375" style="1" customWidth="1"/>
    <col min="12279" max="12530" width="9.109375" style="1"/>
    <col min="12531" max="12531" width="31.88671875" style="1" bestFit="1" customWidth="1"/>
    <col min="12532" max="12532" width="15.44140625" style="1" customWidth="1"/>
    <col min="12533" max="12533" width="50" style="1" customWidth="1"/>
    <col min="12534" max="12534" width="35.109375" style="1" customWidth="1"/>
    <col min="12535" max="12786" width="9.109375" style="1"/>
    <col min="12787" max="12787" width="31.88671875" style="1" bestFit="1" customWidth="1"/>
    <col min="12788" max="12788" width="15.44140625" style="1" customWidth="1"/>
    <col min="12789" max="12789" width="50" style="1" customWidth="1"/>
    <col min="12790" max="12790" width="35.109375" style="1" customWidth="1"/>
    <col min="12791" max="13042" width="9.109375" style="1"/>
    <col min="13043" max="13043" width="31.88671875" style="1" bestFit="1" customWidth="1"/>
    <col min="13044" max="13044" width="15.44140625" style="1" customWidth="1"/>
    <col min="13045" max="13045" width="50" style="1" customWidth="1"/>
    <col min="13046" max="13046" width="35.109375" style="1" customWidth="1"/>
    <col min="13047" max="13298" width="9.109375" style="1"/>
    <col min="13299" max="13299" width="31.88671875" style="1" bestFit="1" customWidth="1"/>
    <col min="13300" max="13300" width="15.44140625" style="1" customWidth="1"/>
    <col min="13301" max="13301" width="50" style="1" customWidth="1"/>
    <col min="13302" max="13302" width="35.109375" style="1" customWidth="1"/>
    <col min="13303" max="13554" width="9.109375" style="1"/>
    <col min="13555" max="13555" width="31.88671875" style="1" bestFit="1" customWidth="1"/>
    <col min="13556" max="13556" width="15.44140625" style="1" customWidth="1"/>
    <col min="13557" max="13557" width="50" style="1" customWidth="1"/>
    <col min="13558" max="13558" width="35.109375" style="1" customWidth="1"/>
    <col min="13559" max="13810" width="9.109375" style="1"/>
    <col min="13811" max="13811" width="31.88671875" style="1" bestFit="1" customWidth="1"/>
    <col min="13812" max="13812" width="15.44140625" style="1" customWidth="1"/>
    <col min="13813" max="13813" width="50" style="1" customWidth="1"/>
    <col min="13814" max="13814" width="35.109375" style="1" customWidth="1"/>
    <col min="13815" max="14066" width="9.109375" style="1"/>
    <col min="14067" max="14067" width="31.88671875" style="1" bestFit="1" customWidth="1"/>
    <col min="14068" max="14068" width="15.44140625" style="1" customWidth="1"/>
    <col min="14069" max="14069" width="50" style="1" customWidth="1"/>
    <col min="14070" max="14070" width="35.109375" style="1" customWidth="1"/>
    <col min="14071" max="14322" width="9.109375" style="1"/>
    <col min="14323" max="14323" width="31.88671875" style="1" bestFit="1" customWidth="1"/>
    <col min="14324" max="14324" width="15.44140625" style="1" customWidth="1"/>
    <col min="14325" max="14325" width="50" style="1" customWidth="1"/>
    <col min="14326" max="14326" width="35.109375" style="1" customWidth="1"/>
    <col min="14327" max="14578" width="9.109375" style="1"/>
    <col min="14579" max="14579" width="31.88671875" style="1" bestFit="1" customWidth="1"/>
    <col min="14580" max="14580" width="15.44140625" style="1" customWidth="1"/>
    <col min="14581" max="14581" width="50" style="1" customWidth="1"/>
    <col min="14582" max="14582" width="35.109375" style="1" customWidth="1"/>
    <col min="14583" max="14834" width="9.109375" style="1"/>
    <col min="14835" max="14835" width="31.88671875" style="1" bestFit="1" customWidth="1"/>
    <col min="14836" max="14836" width="15.44140625" style="1" customWidth="1"/>
    <col min="14837" max="14837" width="50" style="1" customWidth="1"/>
    <col min="14838" max="14838" width="35.109375" style="1" customWidth="1"/>
    <col min="14839" max="15090" width="9.109375" style="1"/>
    <col min="15091" max="15091" width="31.88671875" style="1" bestFit="1" customWidth="1"/>
    <col min="15092" max="15092" width="15.44140625" style="1" customWidth="1"/>
    <col min="15093" max="15093" width="50" style="1" customWidth="1"/>
    <col min="15094" max="15094" width="35.109375" style="1" customWidth="1"/>
    <col min="15095" max="15346" width="9.109375" style="1"/>
    <col min="15347" max="15347" width="31.88671875" style="1" bestFit="1" customWidth="1"/>
    <col min="15348" max="15348" width="15.44140625" style="1" customWidth="1"/>
    <col min="15349" max="15349" width="50" style="1" customWidth="1"/>
    <col min="15350" max="15350" width="35.109375" style="1" customWidth="1"/>
    <col min="15351" max="15602" width="9.109375" style="1"/>
    <col min="15603" max="15603" width="31.88671875" style="1" bestFit="1" customWidth="1"/>
    <col min="15604" max="15604" width="15.44140625" style="1" customWidth="1"/>
    <col min="15605" max="15605" width="50" style="1" customWidth="1"/>
    <col min="15606" max="15606" width="35.109375" style="1" customWidth="1"/>
    <col min="15607" max="15858" width="9.109375" style="1"/>
    <col min="15859" max="15859" width="31.88671875" style="1" bestFit="1" customWidth="1"/>
    <col min="15860" max="15860" width="15.44140625" style="1" customWidth="1"/>
    <col min="15861" max="15861" width="50" style="1" customWidth="1"/>
    <col min="15862" max="15862" width="35.109375" style="1" customWidth="1"/>
    <col min="15863" max="16114" width="9.109375" style="1"/>
    <col min="16115" max="16115" width="31.88671875" style="1" bestFit="1" customWidth="1"/>
    <col min="16116" max="16116" width="15.44140625" style="1" customWidth="1"/>
    <col min="16117" max="16117" width="50" style="1" customWidth="1"/>
    <col min="16118" max="16118" width="35.109375" style="1" customWidth="1"/>
    <col min="16119" max="16384" width="9.109375" style="1"/>
  </cols>
  <sheetData>
    <row r="1" spans="2:6" ht="22.5" customHeight="1">
      <c r="B1" s="712" t="s">
        <v>683</v>
      </c>
      <c r="C1" s="712"/>
      <c r="D1" s="712"/>
      <c r="E1" s="6"/>
      <c r="F1" s="4"/>
    </row>
    <row r="2" spans="2:6">
      <c r="B2" s="51"/>
      <c r="C2" s="4"/>
      <c r="D2" s="5"/>
      <c r="E2" s="4"/>
      <c r="F2" s="4"/>
    </row>
    <row r="3" spans="2:6">
      <c r="B3" s="51"/>
      <c r="C3" s="4"/>
      <c r="D3" s="5"/>
      <c r="E3" s="4"/>
      <c r="F3" s="4"/>
    </row>
    <row r="4" spans="2:6" ht="33" customHeight="1">
      <c r="B4" s="45" t="s">
        <v>227</v>
      </c>
      <c r="C4" s="48" t="s">
        <v>229</v>
      </c>
      <c r="D4" s="45" t="s">
        <v>228</v>
      </c>
      <c r="E4" s="48" t="s">
        <v>230</v>
      </c>
      <c r="F4" s="4"/>
    </row>
    <row r="5" spans="2:6">
      <c r="B5" s="711" t="s">
        <v>222</v>
      </c>
      <c r="C5" s="64" t="s">
        <v>686</v>
      </c>
      <c r="D5" s="69" t="s">
        <v>271</v>
      </c>
      <c r="E5" s="56" t="s">
        <v>272</v>
      </c>
      <c r="F5" s="4"/>
    </row>
    <row r="6" spans="2:6">
      <c r="B6" s="711"/>
      <c r="C6" s="64" t="s">
        <v>687</v>
      </c>
      <c r="D6" s="69" t="s">
        <v>218</v>
      </c>
      <c r="E6" s="56" t="s">
        <v>273</v>
      </c>
      <c r="F6" s="4"/>
    </row>
    <row r="7" spans="2:6">
      <c r="B7" s="711"/>
      <c r="C7" s="64" t="s">
        <v>688</v>
      </c>
      <c r="D7" s="69" t="s">
        <v>95</v>
      </c>
      <c r="E7" s="56" t="s">
        <v>701</v>
      </c>
      <c r="F7" s="4"/>
    </row>
    <row r="8" spans="2:6">
      <c r="B8" s="711"/>
      <c r="C8" s="7"/>
      <c r="D8" s="69" t="s">
        <v>649</v>
      </c>
      <c r="E8" s="56" t="s">
        <v>702</v>
      </c>
      <c r="F8" s="4"/>
    </row>
    <row r="9" spans="2:6">
      <c r="B9" s="711"/>
      <c r="C9" s="62" t="s">
        <v>219</v>
      </c>
      <c r="D9" s="70" t="s">
        <v>274</v>
      </c>
      <c r="E9" s="10" t="s">
        <v>275</v>
      </c>
      <c r="F9" s="4"/>
    </row>
    <row r="10" spans="2:6">
      <c r="B10" s="711" t="s">
        <v>465</v>
      </c>
      <c r="C10" s="63" t="s">
        <v>282</v>
      </c>
      <c r="D10" s="71" t="s">
        <v>276</v>
      </c>
      <c r="E10" s="10" t="s">
        <v>277</v>
      </c>
      <c r="F10" s="4"/>
    </row>
    <row r="11" spans="2:6">
      <c r="B11" s="711"/>
      <c r="C11" s="62" t="s">
        <v>283</v>
      </c>
      <c r="D11" s="70" t="s">
        <v>466</v>
      </c>
      <c r="E11" s="10" t="s">
        <v>278</v>
      </c>
      <c r="F11" s="4"/>
    </row>
    <row r="12" spans="2:6">
      <c r="B12" s="711"/>
      <c r="C12" s="62" t="s">
        <v>284</v>
      </c>
      <c r="D12" s="70" t="s">
        <v>618</v>
      </c>
      <c r="E12" s="10" t="s">
        <v>279</v>
      </c>
      <c r="F12" s="4"/>
    </row>
    <row r="13" spans="2:6">
      <c r="B13" s="711"/>
      <c r="C13" s="62" t="s">
        <v>285</v>
      </c>
      <c r="D13" s="70" t="s">
        <v>467</v>
      </c>
      <c r="E13" s="10" t="s">
        <v>280</v>
      </c>
      <c r="F13" s="4"/>
    </row>
    <row r="14" spans="2:6">
      <c r="B14" s="711" t="s">
        <v>468</v>
      </c>
      <c r="C14" s="62" t="s">
        <v>286</v>
      </c>
      <c r="D14" s="70" t="s">
        <v>619</v>
      </c>
      <c r="E14" s="10" t="s">
        <v>304</v>
      </c>
      <c r="F14" s="4"/>
    </row>
    <row r="15" spans="2:6">
      <c r="B15" s="711"/>
      <c r="C15" s="62" t="s">
        <v>287</v>
      </c>
      <c r="D15" s="70" t="s">
        <v>469</v>
      </c>
      <c r="E15" s="10" t="s">
        <v>305</v>
      </c>
      <c r="F15" s="4"/>
    </row>
    <row r="16" spans="2:6">
      <c r="B16" s="711"/>
      <c r="C16" s="62" t="s">
        <v>288</v>
      </c>
      <c r="D16" s="70" t="s">
        <v>602</v>
      </c>
      <c r="E16" s="10" t="s">
        <v>306</v>
      </c>
      <c r="F16" s="4"/>
    </row>
    <row r="17" spans="2:6">
      <c r="B17" s="711"/>
      <c r="C17" s="62" t="s">
        <v>289</v>
      </c>
      <c r="D17" s="70" t="s">
        <v>499</v>
      </c>
      <c r="E17" s="10" t="s">
        <v>307</v>
      </c>
      <c r="F17" s="4"/>
    </row>
    <row r="18" spans="2:6">
      <c r="B18" s="711"/>
      <c r="C18" s="62" t="s">
        <v>298</v>
      </c>
      <c r="D18" s="70" t="s">
        <v>620</v>
      </c>
      <c r="E18" s="10" t="s">
        <v>317</v>
      </c>
      <c r="F18" s="4"/>
    </row>
    <row r="19" spans="2:6">
      <c r="B19" s="54" t="s">
        <v>281</v>
      </c>
      <c r="C19" s="57"/>
      <c r="D19" s="9" t="s">
        <v>281</v>
      </c>
      <c r="E19" s="74" t="s">
        <v>308</v>
      </c>
      <c r="F19" s="4"/>
    </row>
    <row r="20" spans="2:6">
      <c r="B20" s="711" t="s">
        <v>462</v>
      </c>
      <c r="C20" s="62" t="s">
        <v>290</v>
      </c>
      <c r="D20" s="70" t="s">
        <v>621</v>
      </c>
      <c r="E20" s="10" t="s">
        <v>309</v>
      </c>
      <c r="F20" s="4"/>
    </row>
    <row r="21" spans="2:6">
      <c r="B21" s="711"/>
      <c r="C21" s="62" t="s">
        <v>291</v>
      </c>
      <c r="D21" s="70" t="s">
        <v>603</v>
      </c>
      <c r="E21" s="10" t="s">
        <v>310</v>
      </c>
      <c r="F21" s="4"/>
    </row>
    <row r="22" spans="2:6">
      <c r="B22" s="711"/>
      <c r="C22" s="62" t="s">
        <v>292</v>
      </c>
      <c r="D22" s="70" t="s">
        <v>604</v>
      </c>
      <c r="E22" s="10" t="s">
        <v>311</v>
      </c>
      <c r="F22" s="4"/>
    </row>
    <row r="23" spans="2:6">
      <c r="B23" s="711"/>
      <c r="C23" s="62" t="s">
        <v>293</v>
      </c>
      <c r="D23" s="70" t="s">
        <v>622</v>
      </c>
      <c r="E23" s="10" t="s">
        <v>312</v>
      </c>
      <c r="F23" s="4"/>
    </row>
    <row r="24" spans="2:6">
      <c r="B24" s="711"/>
      <c r="C24" s="62" t="s">
        <v>294</v>
      </c>
      <c r="D24" s="70" t="s">
        <v>623</v>
      </c>
      <c r="E24" s="10" t="s">
        <v>313</v>
      </c>
      <c r="F24" s="4"/>
    </row>
    <row r="25" spans="2:6">
      <c r="B25" s="711"/>
      <c r="C25" s="62" t="s">
        <v>295</v>
      </c>
      <c r="D25" s="70" t="s">
        <v>624</v>
      </c>
      <c r="E25" s="10" t="s">
        <v>314</v>
      </c>
      <c r="F25" s="4"/>
    </row>
    <row r="26" spans="2:6">
      <c r="B26" s="711"/>
      <c r="C26" s="62" t="s">
        <v>296</v>
      </c>
      <c r="D26" s="70" t="s">
        <v>625</v>
      </c>
      <c r="E26" s="10" t="s">
        <v>315</v>
      </c>
      <c r="F26" s="4"/>
    </row>
    <row r="27" spans="2:6">
      <c r="B27" s="711"/>
      <c r="C27" s="62" t="s">
        <v>297</v>
      </c>
      <c r="D27" s="70" t="s">
        <v>463</v>
      </c>
      <c r="E27" s="10" t="s">
        <v>316</v>
      </c>
      <c r="F27" s="4"/>
    </row>
    <row r="28" spans="2:6">
      <c r="B28" s="711" t="s">
        <v>223</v>
      </c>
      <c r="C28" s="65" t="s">
        <v>456</v>
      </c>
      <c r="D28" s="70" t="s">
        <v>332</v>
      </c>
      <c r="E28" s="58" t="s">
        <v>458</v>
      </c>
      <c r="F28" s="4"/>
    </row>
    <row r="29" spans="2:6">
      <c r="B29" s="711"/>
      <c r="C29" s="66" t="s">
        <v>457</v>
      </c>
      <c r="D29" s="70" t="s">
        <v>333</v>
      </c>
      <c r="E29" s="60" t="s">
        <v>633</v>
      </c>
      <c r="F29" s="4"/>
    </row>
    <row r="30" spans="2:6">
      <c r="B30" s="711"/>
      <c r="C30" s="59" t="s">
        <v>414</v>
      </c>
      <c r="D30" s="70" t="s">
        <v>470</v>
      </c>
      <c r="E30" s="60" t="s">
        <v>415</v>
      </c>
      <c r="F30" s="4"/>
    </row>
    <row r="31" spans="2:6" ht="12" customHeight="1">
      <c r="B31" s="711"/>
      <c r="C31" s="62" t="s">
        <v>299</v>
      </c>
      <c r="D31" s="70" t="s">
        <v>626</v>
      </c>
      <c r="E31" s="10" t="s">
        <v>334</v>
      </c>
      <c r="F31" s="4"/>
    </row>
    <row r="32" spans="2:6">
      <c r="B32" s="711"/>
      <c r="C32" s="62" t="s">
        <v>300</v>
      </c>
      <c r="D32" s="70" t="s">
        <v>627</v>
      </c>
      <c r="E32" s="10" t="s">
        <v>335</v>
      </c>
      <c r="F32" s="4"/>
    </row>
    <row r="33" spans="2:6" ht="22.5" customHeight="1">
      <c r="B33" s="711" t="s">
        <v>224</v>
      </c>
      <c r="C33" s="62" t="s">
        <v>301</v>
      </c>
      <c r="D33" s="70" t="s">
        <v>464</v>
      </c>
      <c r="E33" s="10" t="s">
        <v>336</v>
      </c>
      <c r="F33" s="4"/>
    </row>
    <row r="34" spans="2:6">
      <c r="B34" s="711"/>
      <c r="C34" s="62" t="s">
        <v>302</v>
      </c>
      <c r="D34" s="70" t="s">
        <v>628</v>
      </c>
      <c r="E34" s="10" t="s">
        <v>337</v>
      </c>
      <c r="F34" s="4"/>
    </row>
    <row r="35" spans="2:6">
      <c r="B35" s="711" t="s">
        <v>225</v>
      </c>
      <c r="C35" s="62" t="s">
        <v>220</v>
      </c>
      <c r="D35" s="70" t="s">
        <v>459</v>
      </c>
      <c r="E35" s="10" t="s">
        <v>370</v>
      </c>
      <c r="F35" s="4"/>
    </row>
    <row r="36" spans="2:6">
      <c r="B36" s="711"/>
      <c r="C36" s="67" t="s">
        <v>221</v>
      </c>
      <c r="D36" s="70" t="s">
        <v>460</v>
      </c>
      <c r="E36" s="14" t="s">
        <v>371</v>
      </c>
      <c r="F36" s="4"/>
    </row>
    <row r="37" spans="2:6">
      <c r="B37" s="54" t="s">
        <v>226</v>
      </c>
      <c r="C37" s="62" t="s">
        <v>303</v>
      </c>
      <c r="D37" s="70" t="s">
        <v>471</v>
      </c>
      <c r="E37" s="10" t="s">
        <v>406</v>
      </c>
      <c r="F37" s="4"/>
    </row>
    <row r="38" spans="2:6">
      <c r="B38" s="55" t="s">
        <v>685</v>
      </c>
      <c r="C38" s="61"/>
      <c r="D38" s="24"/>
      <c r="E38" s="61"/>
      <c r="F38" s="4"/>
    </row>
    <row r="39" spans="2:6">
      <c r="B39" s="52" t="s">
        <v>684</v>
      </c>
      <c r="F39" s="4"/>
    </row>
    <row r="40" spans="2:6">
      <c r="F40" s="4"/>
    </row>
    <row r="41" spans="2:6">
      <c r="F41" s="4"/>
    </row>
  </sheetData>
  <mergeCells count="9">
    <mergeCell ref="B33:B34"/>
    <mergeCell ref="B35:B36"/>
    <mergeCell ref="B14:B18"/>
    <mergeCell ref="B20:B27"/>
    <mergeCell ref="B1:D1"/>
    <mergeCell ref="B5:B9"/>
    <mergeCell ref="B10:B13"/>
    <mergeCell ref="B28:B30"/>
    <mergeCell ref="B31:B32"/>
  </mergeCells>
  <hyperlinks>
    <hyperlink ref="E9" location="'KM1'!A1" display="'KM1'!A1"/>
    <hyperlink ref="E10" location="UE_OV1!A1" display="UE_OV1!A1"/>
    <hyperlink ref="E11" location="' UE CR8'!A1" display="' UE CR8'!A1"/>
    <hyperlink ref="E12" location="'UE CR 10'!A1" display="'UE CR 10'!A1"/>
    <hyperlink ref="E13" location="'UE CCR7'!A1" display="'UE CCR7'!A1"/>
    <hyperlink ref="E14" location="'UE CCR5-A'!A1" display="'UE CCR5-A'!A1"/>
    <hyperlink ref="E15" location="'UE CCR5-B'!A1" display="'UE CCR5-B'!A1"/>
    <hyperlink ref="E16" location="'UE CCR1'!A1" display="'UE CCR1'!A1"/>
    <hyperlink ref="E17" location="' UE CCR2'!A1" display="' UE CCR2'!A1"/>
    <hyperlink ref="E19" location="'Amortizoare de capital'!A1" display="'Amortizoare de capital'!A1"/>
    <hyperlink ref="E20" location="'UE CR1-A'!A1" display="'UE CR1-A'!A1"/>
    <hyperlink ref="E21" location="'UE CR1-B'!A1" display="'UE CR1-B'!A1"/>
    <hyperlink ref="E22" location="'UE CR1-C '!A1" display="'UE CR1-C '!A1"/>
    <hyperlink ref="E23" location="'UE CR2-A'!A1" display="'UE CR2-A'!A1"/>
    <hyperlink ref="E24" location="'UE CR2-B'!A1" display="'UE CR2-B'!A1"/>
    <hyperlink ref="E25" location="'UE CR1-D '!A1" display="'UE CR1-D '!A1"/>
    <hyperlink ref="E26" location="'UE CR1-E'!A1" display="'UE CR1-E'!A1"/>
    <hyperlink ref="E31" location="'UE CR6'!A1" display="'UE CR6'!A1"/>
    <hyperlink ref="E32" location="'UR CCR4'!A1" display="'UR CCR4'!A1"/>
    <hyperlink ref="E33" location="'UE CR3'!A1" display="'UE CR3'!A1"/>
    <hyperlink ref="E34" location="'UE CR4'!A1" display="'UE CR4'!A1"/>
    <hyperlink ref="E35" location="'LIQ1'!A1" display="'LIQ1'!A1"/>
    <hyperlink ref="E36" location="'LIQ2'!A1" display="'LIQ2'!A1"/>
    <hyperlink ref="E37" location="' UE MR1'!A1" display="' UE MR1'!A1"/>
    <hyperlink ref="E28" location="LRSum!A1" display="LRSum!A1"/>
    <hyperlink ref="E30" location="'LR SPL'!A1" display="'LR SPL'!A1"/>
    <hyperlink ref="E18" location="'UE CCR3'!A1" display="'UE CCR3'!A1"/>
    <hyperlink ref="E27" location="'UE CR5'!A1" display="'UE CR5'!A1"/>
    <hyperlink ref="E29" location="LRcom!A1" display="LRcom!A1"/>
    <hyperlink ref="E5" location="'CC1'!A1" display="Structura capitalului'!A1"/>
    <hyperlink ref="E6" location="'CC2'!A1" display="Reconciliere capital vs SF'!A1"/>
    <hyperlink ref="E7" location="CCA!A1" display="Instr. capital-caracteristici'!A1"/>
    <hyperlink ref="E8" location="'Termeni si conditii'!A1" display="'Termeni si conditii'!A1"/>
  </hyperlinks>
  <printOptions horizontalCentered="1" verticalCentered="1"/>
  <pageMargins left="0.25" right="0.25" top="0.25" bottom="0.25" header="0.3" footer="0.3"/>
  <pageSetup paperSize="9" orientation="landscape" r:id="rId1"/>
  <headerFooter differentOddEven="1">
    <oddFooter>&amp;C&amp;"arial unicode ms,Regular"&amp;9UniCredit Bank Internal Use Only&amp;L&amp;"Arial,Regular"&amp;09&amp;K000000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autoPageBreaks="0"/>
  </sheetPr>
  <dimension ref="A1:O57"/>
  <sheetViews>
    <sheetView showGridLines="0" zoomScaleNormal="100" workbookViewId="0">
      <selection activeCell="M39" sqref="M39"/>
    </sheetView>
  </sheetViews>
  <sheetFormatPr defaultColWidth="9.109375" defaultRowHeight="10.199999999999999"/>
  <cols>
    <col min="1" max="1" width="2.88671875" style="33" customWidth="1"/>
    <col min="2" max="2" width="3.33203125" style="518" customWidth="1"/>
    <col min="3" max="3" width="18.109375" style="33" customWidth="1"/>
    <col min="4" max="10" width="16" style="33" customWidth="1"/>
    <col min="11" max="11" width="14.44140625" style="161" customWidth="1"/>
    <col min="12" max="12" width="11.21875" style="33" bestFit="1" customWidth="1"/>
    <col min="13" max="13" width="13.109375" style="33" bestFit="1" customWidth="1"/>
    <col min="14" max="14" width="14.21875" style="33" bestFit="1" customWidth="1"/>
    <col min="15" max="15" width="13.109375" style="33" bestFit="1" customWidth="1"/>
    <col min="16" max="16384" width="9.109375" style="33"/>
  </cols>
  <sheetData>
    <row r="1" spans="1:12">
      <c r="A1" s="441" t="s">
        <v>1727</v>
      </c>
    </row>
    <row r="2" spans="1:12">
      <c r="A2" s="516"/>
    </row>
    <row r="3" spans="1:12">
      <c r="B3" s="135" t="s">
        <v>593</v>
      </c>
    </row>
    <row r="4" spans="1:12">
      <c r="J4" s="17"/>
    </row>
    <row r="5" spans="1:12">
      <c r="J5" s="17"/>
    </row>
    <row r="6" spans="1:12">
      <c r="B6" s="768"/>
      <c r="C6" s="769"/>
      <c r="D6" s="714" t="s">
        <v>33</v>
      </c>
      <c r="E6" s="714"/>
      <c r="F6" s="714" t="s">
        <v>636</v>
      </c>
      <c r="G6" s="714" t="s">
        <v>637</v>
      </c>
      <c r="H6" s="714" t="s">
        <v>638</v>
      </c>
      <c r="I6" s="714" t="s">
        <v>710</v>
      </c>
      <c r="J6" s="48" t="s">
        <v>34</v>
      </c>
    </row>
    <row r="7" spans="1:12" ht="30.6">
      <c r="B7" s="770"/>
      <c r="C7" s="771"/>
      <c r="D7" s="472" t="s">
        <v>634</v>
      </c>
      <c r="E7" s="472" t="s">
        <v>635</v>
      </c>
      <c r="F7" s="714"/>
      <c r="G7" s="714"/>
      <c r="H7" s="714"/>
      <c r="I7" s="714"/>
      <c r="J7" s="48" t="s">
        <v>35</v>
      </c>
    </row>
    <row r="8" spans="1:12">
      <c r="B8" s="537">
        <v>1</v>
      </c>
      <c r="C8" s="73" t="s">
        <v>727</v>
      </c>
      <c r="D8" s="548">
        <v>0</v>
      </c>
      <c r="E8" s="548">
        <v>0</v>
      </c>
      <c r="F8" s="548">
        <v>0</v>
      </c>
      <c r="G8" s="548">
        <v>0</v>
      </c>
      <c r="H8" s="548">
        <v>0</v>
      </c>
      <c r="I8" s="548">
        <v>52.69</v>
      </c>
      <c r="J8" s="548">
        <v>0</v>
      </c>
      <c r="K8" s="116"/>
      <c r="L8" s="536"/>
    </row>
    <row r="9" spans="1:12">
      <c r="B9" s="537">
        <v>2</v>
      </c>
      <c r="C9" s="73" t="s">
        <v>711</v>
      </c>
      <c r="D9" s="548">
        <v>0</v>
      </c>
      <c r="E9" s="548">
        <v>24346.99</v>
      </c>
      <c r="F9" s="548">
        <v>52.69</v>
      </c>
      <c r="G9" s="548">
        <v>0</v>
      </c>
      <c r="H9" s="548">
        <v>0</v>
      </c>
      <c r="I9" s="548">
        <v>52.69</v>
      </c>
      <c r="J9" s="548">
        <v>24294.300000000003</v>
      </c>
      <c r="K9" s="116"/>
      <c r="L9" s="536"/>
    </row>
    <row r="10" spans="1:12">
      <c r="B10" s="537">
        <v>3</v>
      </c>
      <c r="C10" s="73" t="s">
        <v>712</v>
      </c>
      <c r="D10" s="548">
        <v>9900.74</v>
      </c>
      <c r="E10" s="548">
        <v>153958448.66999999</v>
      </c>
      <c r="F10" s="548">
        <v>75919.320000000007</v>
      </c>
      <c r="G10" s="548">
        <v>0</v>
      </c>
      <c r="H10" s="548">
        <v>1308472.08</v>
      </c>
      <c r="I10" s="548">
        <v>23281.360000000001</v>
      </c>
      <c r="J10" s="548">
        <v>153892430.09</v>
      </c>
      <c r="K10" s="116"/>
      <c r="L10" s="536"/>
    </row>
    <row r="11" spans="1:12">
      <c r="B11" s="537">
        <v>4</v>
      </c>
      <c r="C11" s="73" t="s">
        <v>713</v>
      </c>
      <c r="D11" s="548">
        <v>399.02</v>
      </c>
      <c r="E11" s="548">
        <v>68005</v>
      </c>
      <c r="F11" s="548">
        <v>482.2</v>
      </c>
      <c r="G11" s="548">
        <v>0</v>
      </c>
      <c r="H11" s="548">
        <v>0</v>
      </c>
      <c r="I11" s="548">
        <v>8.3699999999999992</v>
      </c>
      <c r="J11" s="548">
        <v>67921.820000000007</v>
      </c>
      <c r="K11" s="116"/>
      <c r="L11" s="536"/>
    </row>
    <row r="12" spans="1:12">
      <c r="B12" s="537">
        <v>5</v>
      </c>
      <c r="C12" s="73" t="s">
        <v>728</v>
      </c>
      <c r="D12" s="548">
        <v>0</v>
      </c>
      <c r="E12" s="548">
        <v>161415.26</v>
      </c>
      <c r="F12" s="548">
        <v>2203.1699999999996</v>
      </c>
      <c r="G12" s="548">
        <v>0</v>
      </c>
      <c r="H12" s="548">
        <v>0</v>
      </c>
      <c r="I12" s="548">
        <v>1967.4399999999998</v>
      </c>
      <c r="J12" s="548">
        <v>159212.09</v>
      </c>
      <c r="K12" s="116"/>
      <c r="L12" s="536"/>
    </row>
    <row r="13" spans="1:12">
      <c r="B13" s="537">
        <v>6</v>
      </c>
      <c r="C13" s="73" t="s">
        <v>714</v>
      </c>
      <c r="D13" s="548">
        <v>0</v>
      </c>
      <c r="E13" s="548">
        <v>11411758.770000001</v>
      </c>
      <c r="F13" s="548">
        <v>33303.879999999997</v>
      </c>
      <c r="G13" s="548">
        <v>0</v>
      </c>
      <c r="H13" s="548">
        <v>0</v>
      </c>
      <c r="I13" s="548">
        <v>31410.85</v>
      </c>
      <c r="J13" s="548">
        <v>11378454.890000001</v>
      </c>
      <c r="K13" s="116"/>
      <c r="L13" s="536"/>
    </row>
    <row r="14" spans="1:12">
      <c r="B14" s="537">
        <v>7</v>
      </c>
      <c r="C14" s="73" t="s">
        <v>715</v>
      </c>
      <c r="D14" s="548">
        <v>71743.66</v>
      </c>
      <c r="E14" s="548">
        <v>2218365.8199999998</v>
      </c>
      <c r="F14" s="548">
        <v>31954.52</v>
      </c>
      <c r="G14" s="548">
        <v>0</v>
      </c>
      <c r="H14" s="548">
        <v>0</v>
      </c>
      <c r="I14" s="548">
        <v>3131.93</v>
      </c>
      <c r="J14" s="548">
        <v>2258154.96</v>
      </c>
      <c r="K14" s="116"/>
      <c r="L14" s="536"/>
    </row>
    <row r="15" spans="1:12">
      <c r="B15" s="537">
        <v>8</v>
      </c>
      <c r="C15" s="73" t="s">
        <v>729</v>
      </c>
      <c r="D15" s="548">
        <v>0</v>
      </c>
      <c r="E15" s="548">
        <v>27977762.850000001</v>
      </c>
      <c r="F15" s="548">
        <v>2230.2600000000002</v>
      </c>
      <c r="G15" s="548">
        <v>0</v>
      </c>
      <c r="H15" s="548">
        <v>0</v>
      </c>
      <c r="I15" s="548">
        <v>64.22</v>
      </c>
      <c r="J15" s="548">
        <v>27975532.59</v>
      </c>
      <c r="K15" s="116"/>
      <c r="L15" s="536"/>
    </row>
    <row r="16" spans="1:12">
      <c r="B16" s="537">
        <v>9</v>
      </c>
      <c r="C16" s="73" t="s">
        <v>716</v>
      </c>
      <c r="D16" s="548">
        <v>0</v>
      </c>
      <c r="E16" s="548">
        <v>14623593.880000001</v>
      </c>
      <c r="F16" s="548">
        <v>567.85</v>
      </c>
      <c r="G16" s="548">
        <v>0</v>
      </c>
      <c r="H16" s="548">
        <v>0</v>
      </c>
      <c r="I16" s="548">
        <v>526.70000000000005</v>
      </c>
      <c r="J16" s="548">
        <v>14623026.030000001</v>
      </c>
      <c r="K16" s="116"/>
      <c r="L16" s="536"/>
    </row>
    <row r="17" spans="2:12">
      <c r="B17" s="537">
        <v>10</v>
      </c>
      <c r="C17" s="73" t="s">
        <v>730</v>
      </c>
      <c r="D17" s="548">
        <v>2187667.5</v>
      </c>
      <c r="E17" s="548">
        <v>1123.4199999999255</v>
      </c>
      <c r="F17" s="548">
        <v>2187688.25</v>
      </c>
      <c r="G17" s="548">
        <v>0</v>
      </c>
      <c r="H17" s="548">
        <v>98265408.099999994</v>
      </c>
      <c r="I17" s="548">
        <v>10.59</v>
      </c>
      <c r="J17" s="548">
        <v>1102.6699999999255</v>
      </c>
      <c r="K17" s="116"/>
      <c r="L17" s="536"/>
    </row>
    <row r="18" spans="2:12">
      <c r="B18" s="537">
        <v>11</v>
      </c>
      <c r="C18" s="73" t="s">
        <v>731</v>
      </c>
      <c r="D18" s="548">
        <v>0</v>
      </c>
      <c r="E18" s="548">
        <v>22460488.899999999</v>
      </c>
      <c r="F18" s="548">
        <v>1686.72</v>
      </c>
      <c r="G18" s="548">
        <v>0</v>
      </c>
      <c r="H18" s="548">
        <v>0</v>
      </c>
      <c r="I18" s="548">
        <v>274.98</v>
      </c>
      <c r="J18" s="548">
        <v>22458802.18</v>
      </c>
      <c r="K18" s="116"/>
      <c r="L18" s="536"/>
    </row>
    <row r="19" spans="2:12">
      <c r="B19" s="537">
        <v>12</v>
      </c>
      <c r="C19" s="73" t="s">
        <v>732</v>
      </c>
      <c r="D19" s="548">
        <v>107761.71</v>
      </c>
      <c r="E19" s="548">
        <v>450972002.33999997</v>
      </c>
      <c r="F19" s="548">
        <v>335570.8</v>
      </c>
      <c r="G19" s="548">
        <v>0</v>
      </c>
      <c r="H19" s="548">
        <v>0</v>
      </c>
      <c r="I19" s="548">
        <v>236372.37999999998</v>
      </c>
      <c r="J19" s="548">
        <v>450744193.24999994</v>
      </c>
      <c r="K19" s="116"/>
      <c r="L19" s="536"/>
    </row>
    <row r="20" spans="2:12">
      <c r="B20" s="537">
        <v>13</v>
      </c>
      <c r="C20" s="73" t="s">
        <v>733</v>
      </c>
      <c r="D20" s="548">
        <v>0</v>
      </c>
      <c r="E20" s="548">
        <v>1529695.66</v>
      </c>
      <c r="F20" s="548">
        <v>947.65</v>
      </c>
      <c r="G20" s="548">
        <v>0</v>
      </c>
      <c r="H20" s="548">
        <v>0</v>
      </c>
      <c r="I20" s="548">
        <v>665.84</v>
      </c>
      <c r="J20" s="548">
        <v>1528748.01</v>
      </c>
      <c r="K20" s="116"/>
      <c r="L20" s="536"/>
    </row>
    <row r="21" spans="2:12">
      <c r="B21" s="537">
        <v>14</v>
      </c>
      <c r="C21" s="73" t="s">
        <v>734</v>
      </c>
      <c r="D21" s="548">
        <v>867.85</v>
      </c>
      <c r="E21" s="548">
        <v>194351367.15000001</v>
      </c>
      <c r="F21" s="548">
        <v>22839.62</v>
      </c>
      <c r="G21" s="548">
        <v>0</v>
      </c>
      <c r="H21" s="548">
        <v>0</v>
      </c>
      <c r="I21" s="548">
        <v>6326.57</v>
      </c>
      <c r="J21" s="548">
        <v>194329395.38</v>
      </c>
      <c r="K21" s="116"/>
      <c r="L21" s="536"/>
    </row>
    <row r="22" spans="2:12">
      <c r="B22" s="537">
        <v>15</v>
      </c>
      <c r="C22" s="73" t="s">
        <v>735</v>
      </c>
      <c r="D22" s="548">
        <v>0</v>
      </c>
      <c r="E22" s="548">
        <v>22234217.09</v>
      </c>
      <c r="F22" s="548">
        <v>1497.89</v>
      </c>
      <c r="G22" s="548">
        <v>0</v>
      </c>
      <c r="H22" s="548">
        <v>0</v>
      </c>
      <c r="I22" s="548">
        <v>141.55000000000001</v>
      </c>
      <c r="J22" s="548">
        <v>22232719.199999999</v>
      </c>
      <c r="K22" s="116"/>
      <c r="L22" s="536"/>
    </row>
    <row r="23" spans="2:12">
      <c r="B23" s="537">
        <v>16</v>
      </c>
      <c r="C23" s="73" t="s">
        <v>736</v>
      </c>
      <c r="D23" s="548">
        <v>1679.4</v>
      </c>
      <c r="E23" s="548">
        <v>526171093.57000005</v>
      </c>
      <c r="F23" s="548">
        <v>53417.03</v>
      </c>
      <c r="G23" s="548">
        <v>0</v>
      </c>
      <c r="H23" s="548">
        <v>0</v>
      </c>
      <c r="I23" s="548">
        <v>6974.02</v>
      </c>
      <c r="J23" s="548">
        <v>526119355.94000006</v>
      </c>
      <c r="K23" s="116"/>
      <c r="L23" s="536"/>
    </row>
    <row r="24" spans="2:12">
      <c r="B24" s="537">
        <v>17</v>
      </c>
      <c r="C24" s="73" t="s">
        <v>1264</v>
      </c>
      <c r="D24" s="548">
        <v>0</v>
      </c>
      <c r="E24" s="548">
        <v>28171678.700000003</v>
      </c>
      <c r="F24" s="548">
        <v>14790.720000000001</v>
      </c>
      <c r="G24" s="548">
        <v>0</v>
      </c>
      <c r="H24" s="548">
        <v>0</v>
      </c>
      <c r="I24" s="548">
        <v>7109.67</v>
      </c>
      <c r="J24" s="548">
        <v>28156887.980000004</v>
      </c>
      <c r="K24" s="116"/>
      <c r="L24" s="536"/>
    </row>
    <row r="25" spans="2:12">
      <c r="B25" s="537">
        <v>18</v>
      </c>
      <c r="C25" s="551" t="s">
        <v>1419</v>
      </c>
      <c r="D25" s="552">
        <v>0</v>
      </c>
      <c r="E25" s="552">
        <v>3966000</v>
      </c>
      <c r="F25" s="552">
        <v>4802.7</v>
      </c>
      <c r="G25" s="552">
        <v>0</v>
      </c>
      <c r="H25" s="552">
        <v>0</v>
      </c>
      <c r="I25" s="552">
        <v>2661.97</v>
      </c>
      <c r="J25" s="552">
        <v>3961197.3</v>
      </c>
      <c r="K25" s="116"/>
      <c r="L25" s="536"/>
    </row>
    <row r="26" spans="2:12">
      <c r="B26" s="537">
        <v>19</v>
      </c>
      <c r="C26" s="73" t="s">
        <v>737</v>
      </c>
      <c r="D26" s="548">
        <v>261.11</v>
      </c>
      <c r="E26" s="548">
        <v>0</v>
      </c>
      <c r="F26" s="548">
        <v>151.22999999999999</v>
      </c>
      <c r="G26" s="548">
        <v>0</v>
      </c>
      <c r="H26" s="548">
        <v>0</v>
      </c>
      <c r="I26" s="548">
        <v>147</v>
      </c>
      <c r="J26" s="548">
        <v>109.88000000000002</v>
      </c>
      <c r="K26" s="116"/>
      <c r="L26" s="536"/>
    </row>
    <row r="27" spans="2:12">
      <c r="B27" s="537">
        <v>20</v>
      </c>
      <c r="C27" s="73" t="s">
        <v>738</v>
      </c>
      <c r="D27" s="548">
        <v>0</v>
      </c>
      <c r="E27" s="548">
        <v>33513508.050000001</v>
      </c>
      <c r="F27" s="548">
        <v>16987.91</v>
      </c>
      <c r="G27" s="548">
        <v>0</v>
      </c>
      <c r="H27" s="548">
        <v>0</v>
      </c>
      <c r="I27" s="548">
        <v>6678.12</v>
      </c>
      <c r="J27" s="548">
        <v>33496520.140000001</v>
      </c>
      <c r="K27" s="116"/>
      <c r="L27" s="536"/>
    </row>
    <row r="28" spans="2:12">
      <c r="B28" s="537">
        <v>21</v>
      </c>
      <c r="C28" s="73" t="s">
        <v>717</v>
      </c>
      <c r="D28" s="548">
        <v>0</v>
      </c>
      <c r="E28" s="548">
        <v>23000</v>
      </c>
      <c r="F28" s="548">
        <v>96.2</v>
      </c>
      <c r="G28" s="548">
        <v>0</v>
      </c>
      <c r="H28" s="548">
        <v>0</v>
      </c>
      <c r="I28" s="548">
        <v>0</v>
      </c>
      <c r="J28" s="548">
        <v>22903.8</v>
      </c>
      <c r="K28" s="116"/>
      <c r="L28" s="536"/>
    </row>
    <row r="29" spans="2:12">
      <c r="B29" s="537">
        <v>22</v>
      </c>
      <c r="C29" s="73" t="s">
        <v>739</v>
      </c>
      <c r="D29" s="548">
        <v>0</v>
      </c>
      <c r="E29" s="548">
        <v>206229969.84</v>
      </c>
      <c r="F29" s="548">
        <v>58396.2</v>
      </c>
      <c r="G29" s="548">
        <v>0</v>
      </c>
      <c r="H29" s="548">
        <v>0</v>
      </c>
      <c r="I29" s="548">
        <v>33662.68</v>
      </c>
      <c r="J29" s="548">
        <v>206171573.64000002</v>
      </c>
      <c r="K29" s="116"/>
      <c r="L29" s="536"/>
    </row>
    <row r="30" spans="2:12">
      <c r="B30" s="537">
        <v>23</v>
      </c>
      <c r="C30" s="73" t="s">
        <v>718</v>
      </c>
      <c r="D30" s="548">
        <v>605.99</v>
      </c>
      <c r="E30" s="548">
        <v>6516323.7799999993</v>
      </c>
      <c r="F30" s="548">
        <v>2854.0099999999998</v>
      </c>
      <c r="G30" s="548">
        <v>0</v>
      </c>
      <c r="H30" s="548">
        <v>0</v>
      </c>
      <c r="I30" s="548">
        <v>1823.38</v>
      </c>
      <c r="J30" s="548">
        <v>6514075.7599999998</v>
      </c>
      <c r="K30" s="116"/>
      <c r="L30" s="536"/>
    </row>
    <row r="31" spans="2:12">
      <c r="B31" s="537">
        <v>24</v>
      </c>
      <c r="C31" s="73" t="s">
        <v>1265</v>
      </c>
      <c r="D31" s="548">
        <v>0</v>
      </c>
      <c r="E31" s="548">
        <v>2468471.9699999997</v>
      </c>
      <c r="F31" s="548">
        <v>469.94</v>
      </c>
      <c r="G31" s="548">
        <v>0</v>
      </c>
      <c r="H31" s="548">
        <v>0</v>
      </c>
      <c r="I31" s="548">
        <v>81.42</v>
      </c>
      <c r="J31" s="548">
        <v>2468002.0299999998</v>
      </c>
      <c r="K31" s="116"/>
      <c r="L31" s="536"/>
    </row>
    <row r="32" spans="2:12" ht="20.399999999999999">
      <c r="B32" s="537">
        <v>25</v>
      </c>
      <c r="C32" s="73" t="s">
        <v>1266</v>
      </c>
      <c r="D32" s="548">
        <v>11763.35</v>
      </c>
      <c r="E32" s="548">
        <v>0</v>
      </c>
      <c r="F32" s="548">
        <v>6387.41</v>
      </c>
      <c r="G32" s="548">
        <v>0</v>
      </c>
      <c r="H32" s="548">
        <v>0</v>
      </c>
      <c r="I32" s="548">
        <v>0</v>
      </c>
      <c r="J32" s="548">
        <v>5375.9400000000005</v>
      </c>
      <c r="K32" s="116"/>
      <c r="L32" s="536"/>
    </row>
    <row r="33" spans="2:12">
      <c r="B33" s="537">
        <v>26</v>
      </c>
      <c r="C33" s="73" t="s">
        <v>740</v>
      </c>
      <c r="D33" s="548">
        <v>42769.4</v>
      </c>
      <c r="E33" s="548">
        <v>287368193.45000005</v>
      </c>
      <c r="F33" s="548">
        <v>569999.98</v>
      </c>
      <c r="G33" s="548">
        <v>0</v>
      </c>
      <c r="H33" s="548">
        <v>726619.54</v>
      </c>
      <c r="I33" s="548">
        <v>373739.43</v>
      </c>
      <c r="J33" s="548">
        <v>286840962.87</v>
      </c>
      <c r="K33" s="116"/>
      <c r="L33" s="536"/>
    </row>
    <row r="34" spans="2:12">
      <c r="B34" s="537">
        <v>27</v>
      </c>
      <c r="C34" s="73" t="s">
        <v>741</v>
      </c>
      <c r="D34" s="548">
        <v>0</v>
      </c>
      <c r="E34" s="548">
        <v>127946797.33</v>
      </c>
      <c r="F34" s="548">
        <v>3412.53</v>
      </c>
      <c r="G34" s="548">
        <v>0</v>
      </c>
      <c r="H34" s="548">
        <v>0</v>
      </c>
      <c r="I34" s="548">
        <v>0</v>
      </c>
      <c r="J34" s="548">
        <v>127943384.8</v>
      </c>
      <c r="K34" s="116"/>
      <c r="L34" s="536"/>
    </row>
    <row r="35" spans="2:12">
      <c r="B35" s="537">
        <v>28</v>
      </c>
      <c r="C35" s="73" t="s">
        <v>719</v>
      </c>
      <c r="D35" s="548">
        <v>0</v>
      </c>
      <c r="E35" s="548">
        <v>5</v>
      </c>
      <c r="F35" s="548">
        <v>0.06</v>
      </c>
      <c r="G35" s="548">
        <v>0</v>
      </c>
      <c r="H35" s="548">
        <v>0</v>
      </c>
      <c r="I35" s="548">
        <v>0</v>
      </c>
      <c r="J35" s="548">
        <v>4.9400000000000004</v>
      </c>
      <c r="K35" s="116"/>
      <c r="L35" s="536"/>
    </row>
    <row r="36" spans="2:12">
      <c r="B36" s="537">
        <v>29</v>
      </c>
      <c r="C36" s="73" t="s">
        <v>742</v>
      </c>
      <c r="D36" s="548">
        <v>92229.99</v>
      </c>
      <c r="E36" s="548">
        <v>39659.999999999985</v>
      </c>
      <c r="F36" s="548">
        <v>26352.35</v>
      </c>
      <c r="G36" s="548">
        <v>0</v>
      </c>
      <c r="H36" s="548">
        <v>0</v>
      </c>
      <c r="I36" s="548">
        <v>1208.81</v>
      </c>
      <c r="J36" s="548">
        <v>105537.63999999998</v>
      </c>
      <c r="K36" s="116"/>
      <c r="L36" s="536"/>
    </row>
    <row r="37" spans="2:12">
      <c r="B37" s="537">
        <v>30</v>
      </c>
      <c r="C37" s="73" t="s">
        <v>720</v>
      </c>
      <c r="D37" s="548">
        <v>0</v>
      </c>
      <c r="E37" s="548">
        <v>14210634.85</v>
      </c>
      <c r="F37" s="548">
        <v>1001.47</v>
      </c>
      <c r="G37" s="548">
        <v>0</v>
      </c>
      <c r="H37" s="548">
        <v>0</v>
      </c>
      <c r="I37" s="548">
        <v>250.24</v>
      </c>
      <c r="J37" s="548">
        <v>14209633.379999999</v>
      </c>
      <c r="K37" s="116"/>
      <c r="L37" s="536"/>
    </row>
    <row r="38" spans="2:12">
      <c r="B38" s="537">
        <v>31</v>
      </c>
      <c r="C38" s="73" t="s">
        <v>721</v>
      </c>
      <c r="D38" s="548">
        <v>0</v>
      </c>
      <c r="E38" s="548">
        <v>1095959.99</v>
      </c>
      <c r="F38" s="548">
        <v>13929.06</v>
      </c>
      <c r="G38" s="548">
        <v>0</v>
      </c>
      <c r="H38" s="548">
        <v>0</v>
      </c>
      <c r="I38" s="548">
        <v>12647.79</v>
      </c>
      <c r="J38" s="548">
        <v>1082030.93</v>
      </c>
      <c r="K38" s="116"/>
      <c r="L38" s="536"/>
    </row>
    <row r="39" spans="2:12">
      <c r="B39" s="537">
        <v>32</v>
      </c>
      <c r="C39" s="73" t="s">
        <v>743</v>
      </c>
      <c r="D39" s="548">
        <v>177.25</v>
      </c>
      <c r="E39" s="548">
        <v>34.22</v>
      </c>
      <c r="F39" s="548">
        <v>105.15</v>
      </c>
      <c r="G39" s="548">
        <v>0</v>
      </c>
      <c r="H39" s="548">
        <v>0</v>
      </c>
      <c r="I39" s="548">
        <v>102.14</v>
      </c>
      <c r="J39" s="548">
        <v>106.32</v>
      </c>
      <c r="K39" s="116"/>
      <c r="L39" s="536"/>
    </row>
    <row r="40" spans="2:12">
      <c r="B40" s="537">
        <v>33</v>
      </c>
      <c r="C40" s="73" t="s">
        <v>722</v>
      </c>
      <c r="D40" s="548">
        <v>0</v>
      </c>
      <c r="E40" s="548">
        <v>2898900</v>
      </c>
      <c r="F40" s="548">
        <v>66114.600000000006</v>
      </c>
      <c r="G40" s="548">
        <v>0</v>
      </c>
      <c r="H40" s="548">
        <v>0</v>
      </c>
      <c r="I40" s="548">
        <v>66114.600000000006</v>
      </c>
      <c r="J40" s="548">
        <v>2832785.4</v>
      </c>
      <c r="K40" s="116"/>
      <c r="L40" s="536"/>
    </row>
    <row r="41" spans="2:12">
      <c r="B41" s="537">
        <v>34</v>
      </c>
      <c r="C41" s="73" t="s">
        <v>744</v>
      </c>
      <c r="D41" s="548">
        <v>0</v>
      </c>
      <c r="E41" s="548">
        <v>124656.64</v>
      </c>
      <c r="F41" s="548">
        <v>4.47</v>
      </c>
      <c r="G41" s="548">
        <v>0</v>
      </c>
      <c r="H41" s="548">
        <v>0</v>
      </c>
      <c r="I41" s="548">
        <v>0</v>
      </c>
      <c r="J41" s="548">
        <v>124652.17</v>
      </c>
      <c r="K41" s="116"/>
      <c r="L41" s="536"/>
    </row>
    <row r="42" spans="2:12">
      <c r="B42" s="537">
        <v>35</v>
      </c>
      <c r="C42" s="73" t="s">
        <v>723</v>
      </c>
      <c r="D42" s="548">
        <v>91559.2</v>
      </c>
      <c r="E42" s="548">
        <v>0</v>
      </c>
      <c r="F42" s="548">
        <v>38148.43</v>
      </c>
      <c r="G42" s="548">
        <v>0</v>
      </c>
      <c r="H42" s="548">
        <v>0</v>
      </c>
      <c r="I42" s="548">
        <v>35781.980000000003</v>
      </c>
      <c r="J42" s="548">
        <v>53410.77</v>
      </c>
      <c r="K42" s="116"/>
      <c r="L42" s="536"/>
    </row>
    <row r="43" spans="2:12">
      <c r="B43" s="537">
        <v>36</v>
      </c>
      <c r="C43" s="73" t="s">
        <v>745</v>
      </c>
      <c r="D43" s="548">
        <v>330.47</v>
      </c>
      <c r="E43" s="548">
        <v>104567415.7</v>
      </c>
      <c r="F43" s="548">
        <v>7479.3200000000006</v>
      </c>
      <c r="G43" s="548">
        <v>0</v>
      </c>
      <c r="H43" s="548">
        <v>0</v>
      </c>
      <c r="I43" s="548">
        <v>2445.8999999999996</v>
      </c>
      <c r="J43" s="548">
        <v>104560266.85000001</v>
      </c>
      <c r="K43" s="116"/>
      <c r="L43" s="536"/>
    </row>
    <row r="44" spans="2:12">
      <c r="B44" s="537">
        <v>37</v>
      </c>
      <c r="C44" s="73" t="s">
        <v>746</v>
      </c>
      <c r="D44" s="548">
        <v>0</v>
      </c>
      <c r="E44" s="548">
        <v>12674680.26</v>
      </c>
      <c r="F44" s="548">
        <v>2574.92</v>
      </c>
      <c r="G44" s="548">
        <v>0</v>
      </c>
      <c r="H44" s="548">
        <v>0</v>
      </c>
      <c r="I44" s="548">
        <v>2566.1</v>
      </c>
      <c r="J44" s="548">
        <v>12672105.34</v>
      </c>
      <c r="K44" s="116"/>
      <c r="L44" s="536"/>
    </row>
    <row r="45" spans="2:12">
      <c r="B45" s="537">
        <v>38</v>
      </c>
      <c r="C45" s="73" t="s">
        <v>747</v>
      </c>
      <c r="D45" s="548">
        <v>0</v>
      </c>
      <c r="E45" s="548">
        <v>20047305.389999997</v>
      </c>
      <c r="F45" s="548">
        <v>2681.55</v>
      </c>
      <c r="G45" s="548">
        <v>0</v>
      </c>
      <c r="H45" s="548">
        <v>0</v>
      </c>
      <c r="I45" s="548">
        <v>1153.1500000000001</v>
      </c>
      <c r="J45" s="548">
        <v>20044623.839999996</v>
      </c>
      <c r="K45" s="116"/>
      <c r="L45" s="536"/>
    </row>
    <row r="46" spans="2:12">
      <c r="B46" s="537">
        <v>39</v>
      </c>
      <c r="C46" s="73" t="s">
        <v>1267</v>
      </c>
      <c r="D46" s="548">
        <v>0</v>
      </c>
      <c r="E46" s="548">
        <v>784412.62</v>
      </c>
      <c r="F46" s="548">
        <v>113.6</v>
      </c>
      <c r="G46" s="548">
        <v>0</v>
      </c>
      <c r="H46" s="548">
        <v>0</v>
      </c>
      <c r="I46" s="548">
        <v>0</v>
      </c>
      <c r="J46" s="548">
        <v>784299.02</v>
      </c>
      <c r="K46" s="116"/>
      <c r="L46" s="536"/>
    </row>
    <row r="47" spans="2:12">
      <c r="B47" s="537">
        <v>40</v>
      </c>
      <c r="C47" s="73" t="s">
        <v>724</v>
      </c>
      <c r="D47" s="548">
        <v>0</v>
      </c>
      <c r="E47" s="548">
        <v>2666.78</v>
      </c>
      <c r="F47" s="548">
        <v>21.37</v>
      </c>
      <c r="G47" s="548">
        <v>0</v>
      </c>
      <c r="H47" s="548">
        <v>0</v>
      </c>
      <c r="I47" s="548">
        <v>0</v>
      </c>
      <c r="J47" s="548">
        <v>2645.4100000000003</v>
      </c>
      <c r="K47" s="116"/>
      <c r="L47" s="536"/>
    </row>
    <row r="48" spans="2:12">
      <c r="B48" s="537">
        <v>41</v>
      </c>
      <c r="C48" s="73" t="s">
        <v>1268</v>
      </c>
      <c r="D48" s="548">
        <v>2553651863.29</v>
      </c>
      <c r="E48" s="548">
        <v>57069941188.329994</v>
      </c>
      <c r="F48" s="552">
        <v>2276436202.1800003</v>
      </c>
      <c r="G48" s="548">
        <v>0</v>
      </c>
      <c r="H48" s="548">
        <v>1208806699.3613911</v>
      </c>
      <c r="I48" s="548">
        <v>798358667.41999996</v>
      </c>
      <c r="J48" s="548">
        <v>57347156849.439995</v>
      </c>
      <c r="K48" s="116"/>
      <c r="L48" s="536"/>
    </row>
    <row r="49" spans="2:15">
      <c r="B49" s="537">
        <v>42</v>
      </c>
      <c r="C49" s="73" t="s">
        <v>1269</v>
      </c>
      <c r="D49" s="548">
        <v>0</v>
      </c>
      <c r="E49" s="548">
        <v>3087197.84</v>
      </c>
      <c r="F49" s="548">
        <v>647.20000000000005</v>
      </c>
      <c r="G49" s="548">
        <v>0</v>
      </c>
      <c r="H49" s="548">
        <v>0</v>
      </c>
      <c r="I49" s="548">
        <v>223.17</v>
      </c>
      <c r="J49" s="548">
        <v>3086550.6399999997</v>
      </c>
      <c r="K49" s="116"/>
      <c r="L49" s="536"/>
    </row>
    <row r="50" spans="2:15">
      <c r="B50" s="537">
        <v>43</v>
      </c>
      <c r="C50" s="73" t="s">
        <v>748</v>
      </c>
      <c r="D50" s="548">
        <v>0</v>
      </c>
      <c r="E50" s="548">
        <v>50009.74</v>
      </c>
      <c r="F50" s="548">
        <v>2.2599999999999998</v>
      </c>
      <c r="G50" s="548">
        <v>0</v>
      </c>
      <c r="H50" s="548">
        <v>0</v>
      </c>
      <c r="I50" s="548">
        <v>0.57999999999999996</v>
      </c>
      <c r="J50" s="548">
        <v>50007.479999999996</v>
      </c>
      <c r="K50" s="116"/>
      <c r="L50" s="536"/>
    </row>
    <row r="51" spans="2:15">
      <c r="B51" s="537">
        <v>44</v>
      </c>
      <c r="C51" s="73" t="s">
        <v>726</v>
      </c>
      <c r="D51" s="548">
        <v>0</v>
      </c>
      <c r="E51" s="548">
        <v>96365320.359999999</v>
      </c>
      <c r="F51" s="548">
        <v>43162.2</v>
      </c>
      <c r="G51" s="548">
        <v>0</v>
      </c>
      <c r="H51" s="548">
        <v>0</v>
      </c>
      <c r="I51" s="548">
        <v>21573.26</v>
      </c>
      <c r="J51" s="548">
        <v>96322158.159999996</v>
      </c>
      <c r="K51" s="116"/>
      <c r="L51" s="536"/>
    </row>
    <row r="52" spans="2:15">
      <c r="B52" s="537">
        <v>45</v>
      </c>
      <c r="C52" s="73" t="s">
        <v>749</v>
      </c>
      <c r="D52" s="548">
        <v>0</v>
      </c>
      <c r="E52" s="548">
        <v>510654.47</v>
      </c>
      <c r="F52" s="548">
        <v>83.539999999999992</v>
      </c>
      <c r="G52" s="548">
        <v>0</v>
      </c>
      <c r="H52" s="548">
        <v>0</v>
      </c>
      <c r="I52" s="548">
        <v>9.2100000000000009</v>
      </c>
      <c r="J52" s="548">
        <v>510570.93</v>
      </c>
      <c r="K52" s="116"/>
      <c r="L52" s="536"/>
    </row>
    <row r="53" spans="2:15">
      <c r="B53" s="537">
        <v>46</v>
      </c>
      <c r="C53" s="73" t="s">
        <v>1270</v>
      </c>
      <c r="D53" s="548">
        <v>0</v>
      </c>
      <c r="E53" s="548">
        <v>214477.6</v>
      </c>
      <c r="F53" s="548">
        <v>9.06</v>
      </c>
      <c r="G53" s="548">
        <v>0</v>
      </c>
      <c r="H53" s="548">
        <v>0</v>
      </c>
      <c r="I53" s="548">
        <v>0</v>
      </c>
      <c r="J53" s="548">
        <v>214468.54</v>
      </c>
      <c r="K53" s="116"/>
      <c r="L53" s="536"/>
    </row>
    <row r="54" spans="2:15">
      <c r="B54" s="537">
        <v>47</v>
      </c>
      <c r="C54" s="551" t="s">
        <v>1420</v>
      </c>
      <c r="D54" s="552">
        <v>0</v>
      </c>
      <c r="E54" s="552">
        <v>512602.37</v>
      </c>
      <c r="F54" s="552">
        <v>513.36</v>
      </c>
      <c r="G54" s="552">
        <v>0</v>
      </c>
      <c r="H54" s="552">
        <v>0</v>
      </c>
      <c r="I54" s="552">
        <v>513.36</v>
      </c>
      <c r="J54" s="552">
        <v>512089.01</v>
      </c>
      <c r="K54" s="116"/>
      <c r="L54" s="536"/>
    </row>
    <row r="55" spans="2:15">
      <c r="B55" s="537">
        <v>48</v>
      </c>
      <c r="C55" s="73" t="s">
        <v>750</v>
      </c>
      <c r="D55" s="548">
        <v>192.54</v>
      </c>
      <c r="E55" s="548">
        <v>25223321.530000001</v>
      </c>
      <c r="F55" s="548">
        <v>32940.78</v>
      </c>
      <c r="G55" s="548">
        <v>0</v>
      </c>
      <c r="H55" s="548">
        <v>16853.129999999997</v>
      </c>
      <c r="I55" s="548">
        <v>17875.84</v>
      </c>
      <c r="J55" s="548">
        <v>25190573.289999999</v>
      </c>
      <c r="K55" s="116"/>
      <c r="L55" s="536"/>
    </row>
    <row r="56" spans="2:15">
      <c r="B56" s="537">
        <v>49</v>
      </c>
      <c r="C56" s="73" t="s">
        <v>751</v>
      </c>
      <c r="D56" s="548">
        <v>444.82</v>
      </c>
      <c r="E56" s="548">
        <v>310595527.34000003</v>
      </c>
      <c r="F56" s="548">
        <v>7475.68</v>
      </c>
      <c r="G56" s="548">
        <v>0</v>
      </c>
      <c r="H56" s="548">
        <v>249.26</v>
      </c>
      <c r="I56" s="548">
        <v>2018.38</v>
      </c>
      <c r="J56" s="548">
        <v>310588496.48000002</v>
      </c>
      <c r="K56" s="116"/>
      <c r="L56" s="536"/>
    </row>
    <row r="57" spans="2:15" s="36" customFormat="1">
      <c r="B57" s="549"/>
      <c r="C57" s="535" t="s">
        <v>10</v>
      </c>
      <c r="D57" s="291">
        <v>2556272217.29</v>
      </c>
      <c r="E57" s="291">
        <v>59787314259.519989</v>
      </c>
      <c r="F57" s="553">
        <v>2280108273.2900004</v>
      </c>
      <c r="G57" s="291">
        <v>0</v>
      </c>
      <c r="H57" s="291">
        <v>1309124301.4713912</v>
      </c>
      <c r="I57" s="291">
        <v>799260317.77999997</v>
      </c>
      <c r="J57" s="291">
        <v>60063478203.520012</v>
      </c>
      <c r="K57" s="520"/>
      <c r="L57" s="536"/>
      <c r="M57" s="550"/>
      <c r="N57" s="550"/>
      <c r="O57" s="550"/>
    </row>
  </sheetData>
  <mergeCells count="6">
    <mergeCell ref="I6:I7"/>
    <mergeCell ref="B6:C7"/>
    <mergeCell ref="D6:E6"/>
    <mergeCell ref="F6:F7"/>
    <mergeCell ref="G6:G7"/>
    <mergeCell ref="H6:H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autoPageBreaks="0"/>
  </sheetPr>
  <dimension ref="A1:I33"/>
  <sheetViews>
    <sheetView showGridLines="0" zoomScaleNormal="100" workbookViewId="0">
      <selection activeCell="N19" sqref="N19"/>
    </sheetView>
  </sheetViews>
  <sheetFormatPr defaultColWidth="9.109375" defaultRowHeight="10.199999999999999"/>
  <cols>
    <col min="1" max="1" width="2.88671875" style="33" customWidth="1"/>
    <col min="2" max="2" width="4.109375" style="33" customWidth="1"/>
    <col min="3" max="3" width="29.5546875" style="474" customWidth="1"/>
    <col min="4" max="4" width="13.33203125" style="33" bestFit="1" customWidth="1"/>
    <col min="5" max="5" width="12.88671875" style="33" bestFit="1" customWidth="1"/>
    <col min="6" max="7" width="13.6640625" style="33" bestFit="1" customWidth="1"/>
    <col min="8" max="8" width="12.109375" style="33" customWidth="1"/>
    <col min="9" max="9" width="13.6640625" style="33" bestFit="1" customWidth="1"/>
    <col min="10" max="16384" width="9.109375" style="33"/>
  </cols>
  <sheetData>
    <row r="1" spans="1:9">
      <c r="A1" s="441" t="s">
        <v>1727</v>
      </c>
    </row>
    <row r="2" spans="1:9">
      <c r="A2" s="516"/>
    </row>
    <row r="3" spans="1:9">
      <c r="B3" s="6" t="s">
        <v>889</v>
      </c>
    </row>
    <row r="6" spans="1:9">
      <c r="B6" s="775"/>
      <c r="C6" s="775"/>
      <c r="D6" s="714" t="s">
        <v>890</v>
      </c>
      <c r="E6" s="714"/>
      <c r="F6" s="714"/>
      <c r="G6" s="714"/>
      <c r="H6" s="714"/>
      <c r="I6" s="714"/>
    </row>
    <row r="7" spans="1:9" ht="20.399999999999999">
      <c r="B7" s="775"/>
      <c r="C7" s="775"/>
      <c r="D7" s="472" t="s">
        <v>891</v>
      </c>
      <c r="E7" s="472" t="s">
        <v>892</v>
      </c>
      <c r="F7" s="472" t="s">
        <v>893</v>
      </c>
      <c r="G7" s="472" t="s">
        <v>894</v>
      </c>
      <c r="H7" s="472" t="s">
        <v>895</v>
      </c>
      <c r="I7" s="472" t="s">
        <v>10</v>
      </c>
    </row>
    <row r="8" spans="1:9">
      <c r="B8" s="554">
        <v>1</v>
      </c>
      <c r="C8" s="427" t="s">
        <v>536</v>
      </c>
      <c r="D8" s="428">
        <v>62757969</v>
      </c>
      <c r="E8" s="428">
        <v>0</v>
      </c>
      <c r="F8" s="428">
        <v>0</v>
      </c>
      <c r="G8" s="428">
        <v>0</v>
      </c>
      <c r="H8" s="428">
        <v>0</v>
      </c>
      <c r="I8" s="428">
        <v>62757969</v>
      </c>
    </row>
    <row r="9" spans="1:9">
      <c r="B9" s="433">
        <v>2</v>
      </c>
      <c r="C9" s="429" t="s">
        <v>434</v>
      </c>
      <c r="D9" s="428">
        <v>81872426</v>
      </c>
      <c r="E9" s="428">
        <v>233147556</v>
      </c>
      <c r="F9" s="428">
        <v>40390338</v>
      </c>
      <c r="G9" s="428">
        <v>24677424</v>
      </c>
      <c r="H9" s="428">
        <v>0</v>
      </c>
      <c r="I9" s="428">
        <v>380087744</v>
      </c>
    </row>
    <row r="10" spans="1:9">
      <c r="B10" s="433">
        <v>3</v>
      </c>
      <c r="C10" s="429" t="s">
        <v>540</v>
      </c>
      <c r="D10" s="428">
        <v>51505741</v>
      </c>
      <c r="E10" s="428">
        <v>6923259716</v>
      </c>
      <c r="F10" s="428">
        <v>3026140105</v>
      </c>
      <c r="G10" s="428">
        <v>1599410799</v>
      </c>
      <c r="H10" s="428">
        <v>0</v>
      </c>
      <c r="I10" s="428">
        <v>11600316361</v>
      </c>
    </row>
    <row r="11" spans="1:9">
      <c r="B11" s="433">
        <v>4</v>
      </c>
      <c r="C11" s="429" t="s">
        <v>22</v>
      </c>
      <c r="D11" s="428">
        <v>0</v>
      </c>
      <c r="E11" s="428">
        <v>0</v>
      </c>
      <c r="F11" s="428">
        <v>0</v>
      </c>
      <c r="G11" s="428">
        <v>0</v>
      </c>
      <c r="H11" s="428">
        <v>0</v>
      </c>
      <c r="I11" s="428">
        <v>0</v>
      </c>
    </row>
    <row r="12" spans="1:9">
      <c r="B12" s="433">
        <v>5</v>
      </c>
      <c r="C12" s="429" t="s">
        <v>26</v>
      </c>
      <c r="D12" s="428">
        <v>0</v>
      </c>
      <c r="E12" s="428">
        <v>0</v>
      </c>
      <c r="F12" s="428">
        <v>0</v>
      </c>
      <c r="G12" s="428">
        <v>0</v>
      </c>
      <c r="H12" s="428">
        <v>48891266</v>
      </c>
      <c r="I12" s="428">
        <v>48891266</v>
      </c>
    </row>
    <row r="13" spans="1:9" s="36" customFormat="1">
      <c r="B13" s="555">
        <v>6</v>
      </c>
      <c r="C13" s="430" t="s">
        <v>27</v>
      </c>
      <c r="D13" s="431">
        <v>196136136</v>
      </c>
      <c r="E13" s="431">
        <v>7156407272</v>
      </c>
      <c r="F13" s="431">
        <v>3066530443</v>
      </c>
      <c r="G13" s="431">
        <v>1624088223</v>
      </c>
      <c r="H13" s="431">
        <v>48891266</v>
      </c>
      <c r="I13" s="431">
        <v>12092053340</v>
      </c>
    </row>
    <row r="14" spans="1:9">
      <c r="B14" s="433">
        <v>7</v>
      </c>
      <c r="C14" s="429" t="s">
        <v>536</v>
      </c>
      <c r="D14" s="432">
        <v>4629479393</v>
      </c>
      <c r="E14" s="432">
        <v>270566990</v>
      </c>
      <c r="F14" s="432">
        <v>6023079690</v>
      </c>
      <c r="G14" s="432">
        <v>2855153819</v>
      </c>
      <c r="H14" s="432">
        <v>0</v>
      </c>
      <c r="I14" s="432">
        <v>13778279892</v>
      </c>
    </row>
    <row r="15" spans="1:9">
      <c r="B15" s="433">
        <v>8</v>
      </c>
      <c r="C15" s="429" t="s">
        <v>537</v>
      </c>
      <c r="D15" s="432">
        <v>194</v>
      </c>
      <c r="E15" s="432">
        <v>5717923</v>
      </c>
      <c r="F15" s="432">
        <v>137691594</v>
      </c>
      <c r="G15" s="432">
        <v>169008685</v>
      </c>
      <c r="H15" s="432">
        <v>0</v>
      </c>
      <c r="I15" s="432">
        <v>312418396</v>
      </c>
    </row>
    <row r="16" spans="1:9">
      <c r="B16" s="433">
        <v>9</v>
      </c>
      <c r="C16" s="429" t="s">
        <v>538</v>
      </c>
      <c r="D16" s="432">
        <v>0</v>
      </c>
      <c r="E16" s="432">
        <v>0</v>
      </c>
      <c r="F16" s="432">
        <v>0</v>
      </c>
      <c r="G16" s="432">
        <v>0</v>
      </c>
      <c r="H16" s="432">
        <v>0</v>
      </c>
      <c r="I16" s="432">
        <v>0</v>
      </c>
    </row>
    <row r="17" spans="2:9">
      <c r="B17" s="433">
        <v>10</v>
      </c>
      <c r="C17" s="429" t="s">
        <v>504</v>
      </c>
      <c r="D17" s="432">
        <v>0</v>
      </c>
      <c r="E17" s="432">
        <v>0</v>
      </c>
      <c r="F17" s="432">
        <v>0</v>
      </c>
      <c r="G17" s="432">
        <v>0</v>
      </c>
      <c r="H17" s="432">
        <v>0</v>
      </c>
      <c r="I17" s="432">
        <v>0</v>
      </c>
    </row>
    <row r="18" spans="2:9">
      <c r="B18" s="433">
        <v>11</v>
      </c>
      <c r="C18" s="429" t="s">
        <v>539</v>
      </c>
      <c r="D18" s="432">
        <v>0</v>
      </c>
      <c r="E18" s="432">
        <v>0</v>
      </c>
      <c r="F18" s="432">
        <v>0</v>
      </c>
      <c r="G18" s="432">
        <v>0</v>
      </c>
      <c r="H18" s="432">
        <v>0</v>
      </c>
      <c r="I18" s="432">
        <v>0</v>
      </c>
    </row>
    <row r="19" spans="2:9">
      <c r="B19" s="433">
        <v>12</v>
      </c>
      <c r="C19" s="429" t="s">
        <v>434</v>
      </c>
      <c r="D19" s="432">
        <v>0</v>
      </c>
      <c r="E19" s="432">
        <v>161751629</v>
      </c>
      <c r="F19" s="432">
        <v>389774588</v>
      </c>
      <c r="G19" s="432">
        <v>23632969</v>
      </c>
      <c r="H19" s="432">
        <v>0</v>
      </c>
      <c r="I19" s="432">
        <v>575159186</v>
      </c>
    </row>
    <row r="20" spans="2:9">
      <c r="B20" s="433">
        <v>13</v>
      </c>
      <c r="C20" s="429" t="s">
        <v>540</v>
      </c>
      <c r="D20" s="432">
        <v>35135934</v>
      </c>
      <c r="E20" s="432">
        <v>805070264</v>
      </c>
      <c r="F20" s="432">
        <v>1642930865</v>
      </c>
      <c r="G20" s="432">
        <v>1203553530</v>
      </c>
      <c r="H20" s="432">
        <v>0</v>
      </c>
      <c r="I20" s="432">
        <v>3686690593</v>
      </c>
    </row>
    <row r="21" spans="2:9">
      <c r="B21" s="433">
        <v>14</v>
      </c>
      <c r="C21" s="429" t="s">
        <v>22</v>
      </c>
      <c r="D21" s="432">
        <v>74778721</v>
      </c>
      <c r="E21" s="432">
        <v>988901897</v>
      </c>
      <c r="F21" s="432">
        <v>4356821321</v>
      </c>
      <c r="G21" s="432">
        <v>876556937</v>
      </c>
      <c r="H21" s="432">
        <v>0</v>
      </c>
      <c r="I21" s="432">
        <v>6297058876</v>
      </c>
    </row>
    <row r="22" spans="2:9" ht="20.399999999999999">
      <c r="B22" s="433">
        <v>15</v>
      </c>
      <c r="C22" s="429" t="s">
        <v>28</v>
      </c>
      <c r="D22" s="432">
        <v>5182524</v>
      </c>
      <c r="E22" s="432">
        <v>117170431</v>
      </c>
      <c r="F22" s="432">
        <v>294049040</v>
      </c>
      <c r="G22" s="432">
        <v>5271196037</v>
      </c>
      <c r="H22" s="432">
        <v>0</v>
      </c>
      <c r="I22" s="432">
        <v>5687598032</v>
      </c>
    </row>
    <row r="23" spans="2:9">
      <c r="B23" s="433">
        <v>16</v>
      </c>
      <c r="C23" s="429" t="s">
        <v>581</v>
      </c>
      <c r="D23" s="432">
        <v>67986596</v>
      </c>
      <c r="E23" s="432">
        <v>29533900</v>
      </c>
      <c r="F23" s="432">
        <v>173353122</v>
      </c>
      <c r="G23" s="432">
        <v>192135869</v>
      </c>
      <c r="H23" s="432">
        <v>0</v>
      </c>
      <c r="I23" s="432">
        <v>463009487</v>
      </c>
    </row>
    <row r="24" spans="2:9">
      <c r="B24" s="433">
        <v>17</v>
      </c>
      <c r="C24" s="429" t="s">
        <v>871</v>
      </c>
      <c r="D24" s="432">
        <v>9408</v>
      </c>
      <c r="E24" s="432">
        <v>84413329</v>
      </c>
      <c r="F24" s="432">
        <v>5572745</v>
      </c>
      <c r="G24" s="432">
        <v>0</v>
      </c>
      <c r="H24" s="432">
        <v>0</v>
      </c>
      <c r="I24" s="432">
        <v>89995482</v>
      </c>
    </row>
    <row r="25" spans="2:9">
      <c r="B25" s="433">
        <v>18</v>
      </c>
      <c r="C25" s="433" t="s">
        <v>541</v>
      </c>
      <c r="D25" s="432">
        <v>0</v>
      </c>
      <c r="E25" s="432">
        <v>0</v>
      </c>
      <c r="F25" s="432">
        <v>0</v>
      </c>
      <c r="G25" s="432">
        <v>0</v>
      </c>
      <c r="H25" s="432">
        <v>0</v>
      </c>
      <c r="I25" s="432">
        <v>0</v>
      </c>
    </row>
    <row r="26" spans="2:9" ht="20.399999999999999">
      <c r="B26" s="433">
        <v>19</v>
      </c>
      <c r="C26" s="433" t="s">
        <v>42</v>
      </c>
      <c r="D26" s="434">
        <v>0</v>
      </c>
      <c r="E26" s="434">
        <v>0</v>
      </c>
      <c r="F26" s="434">
        <v>0</v>
      </c>
      <c r="G26" s="434">
        <v>0</v>
      </c>
      <c r="H26" s="434">
        <v>91907</v>
      </c>
      <c r="I26" s="434">
        <v>91907</v>
      </c>
    </row>
    <row r="27" spans="2:9">
      <c r="B27" s="435">
        <v>20</v>
      </c>
      <c r="C27" s="435" t="s">
        <v>29</v>
      </c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</row>
    <row r="28" spans="2:9">
      <c r="B28" s="8">
        <v>21</v>
      </c>
      <c r="C28" s="8" t="s">
        <v>30</v>
      </c>
      <c r="D28" s="166">
        <v>1243227</v>
      </c>
      <c r="E28" s="166">
        <v>0</v>
      </c>
      <c r="F28" s="166">
        <v>0</v>
      </c>
      <c r="G28" s="166">
        <v>0</v>
      </c>
      <c r="H28" s="166">
        <v>1102771</v>
      </c>
      <c r="I28" s="166">
        <v>2345998</v>
      </c>
    </row>
    <row r="29" spans="2:9">
      <c r="B29" s="8">
        <v>22</v>
      </c>
      <c r="C29" s="8" t="s">
        <v>31</v>
      </c>
      <c r="D29" s="166">
        <v>114139455</v>
      </c>
      <c r="E29" s="166">
        <v>0</v>
      </c>
      <c r="F29" s="166">
        <v>0</v>
      </c>
      <c r="G29" s="166">
        <v>0</v>
      </c>
      <c r="H29" s="166">
        <v>0</v>
      </c>
      <c r="I29" s="166">
        <v>114139455</v>
      </c>
    </row>
    <row r="30" spans="2:9" s="556" customFormat="1" ht="20.399999999999999">
      <c r="B30" s="31">
        <v>23</v>
      </c>
      <c r="C30" s="430" t="s">
        <v>896</v>
      </c>
      <c r="D30" s="167">
        <v>4927955451</v>
      </c>
      <c r="E30" s="167">
        <v>2463126363</v>
      </c>
      <c r="F30" s="167">
        <v>13023272964</v>
      </c>
      <c r="G30" s="167">
        <v>10591237848</v>
      </c>
      <c r="H30" s="167">
        <v>1194678</v>
      </c>
      <c r="I30" s="167">
        <v>31006787305</v>
      </c>
    </row>
    <row r="31" spans="2:9" s="36" customFormat="1">
      <c r="B31" s="31">
        <v>24</v>
      </c>
      <c r="C31" s="31" t="s">
        <v>10</v>
      </c>
      <c r="D31" s="167">
        <v>5124091587</v>
      </c>
      <c r="E31" s="167">
        <v>9619533635</v>
      </c>
      <c r="F31" s="167">
        <v>16089803407</v>
      </c>
      <c r="G31" s="167">
        <v>12215326071</v>
      </c>
      <c r="H31" s="167">
        <v>50085944</v>
      </c>
      <c r="I31" s="167">
        <v>43098840645</v>
      </c>
    </row>
    <row r="33" spans="4:4">
      <c r="D33" s="108"/>
    </row>
  </sheetData>
  <mergeCells count="2">
    <mergeCell ref="B6:C7"/>
    <mergeCell ref="D6:I6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autoPageBreaks="0"/>
  </sheetPr>
  <dimension ref="A1:D12"/>
  <sheetViews>
    <sheetView showGridLines="0" zoomScaleNormal="100" workbookViewId="0">
      <selection activeCell="D26" sqref="D26"/>
    </sheetView>
  </sheetViews>
  <sheetFormatPr defaultColWidth="9.109375" defaultRowHeight="10.199999999999999"/>
  <cols>
    <col min="1" max="1" width="3.109375" style="33" customWidth="1"/>
    <col min="2" max="2" width="6.44140625" style="33" customWidth="1"/>
    <col min="3" max="3" width="33.88671875" style="474" customWidth="1"/>
    <col min="4" max="4" width="16" style="33" customWidth="1"/>
    <col min="5" max="16384" width="9.109375" style="33"/>
  </cols>
  <sheetData>
    <row r="1" spans="1:4">
      <c r="A1" s="441" t="s">
        <v>1727</v>
      </c>
    </row>
    <row r="2" spans="1:4">
      <c r="A2" s="516"/>
    </row>
    <row r="3" spans="1:4">
      <c r="B3" s="712" t="s">
        <v>674</v>
      </c>
      <c r="C3" s="712"/>
      <c r="D3" s="712"/>
    </row>
    <row r="5" spans="1:4">
      <c r="D5" s="557"/>
    </row>
    <row r="6" spans="1:4" ht="30.6">
      <c r="B6" s="776"/>
      <c r="C6" s="776"/>
      <c r="D6" s="472" t="s">
        <v>584</v>
      </c>
    </row>
    <row r="7" spans="1:4">
      <c r="B7" s="92">
        <v>1</v>
      </c>
      <c r="C7" s="558" t="s">
        <v>1805</v>
      </c>
      <c r="D7" s="167">
        <v>2444027449.6799998</v>
      </c>
    </row>
    <row r="8" spans="1:4" ht="30.6">
      <c r="B8" s="560">
        <v>2</v>
      </c>
      <c r="C8" s="383" t="s">
        <v>585</v>
      </c>
      <c r="D8" s="166">
        <v>758614122.18728805</v>
      </c>
    </row>
    <row r="9" spans="1:4" ht="20.399999999999999">
      <c r="B9" s="92">
        <v>3</v>
      </c>
      <c r="C9" s="561" t="s">
        <v>586</v>
      </c>
      <c r="D9" s="166">
        <v>-168600981.23096001</v>
      </c>
    </row>
    <row r="10" spans="1:4">
      <c r="B10" s="560">
        <v>4</v>
      </c>
      <c r="C10" s="562" t="s">
        <v>552</v>
      </c>
      <c r="D10" s="166">
        <v>-255154584.68768582</v>
      </c>
    </row>
    <row r="11" spans="1:4">
      <c r="B11" s="92">
        <v>5</v>
      </c>
      <c r="C11" s="562" t="s">
        <v>512</v>
      </c>
      <c r="D11" s="166">
        <v>-222613788.44583577</v>
      </c>
    </row>
    <row r="12" spans="1:4" s="36" customFormat="1">
      <c r="B12" s="563">
        <v>6</v>
      </c>
      <c r="C12" s="564" t="s">
        <v>1511</v>
      </c>
      <c r="D12" s="167">
        <v>2556272217.5</v>
      </c>
    </row>
  </sheetData>
  <mergeCells count="2">
    <mergeCell ref="B3:D3"/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autoPageBreaks="0"/>
  </sheetPr>
  <dimension ref="A1:U24"/>
  <sheetViews>
    <sheetView showGridLines="0" zoomScaleNormal="100" workbookViewId="0">
      <selection activeCell="D30" sqref="D30"/>
    </sheetView>
  </sheetViews>
  <sheetFormatPr defaultColWidth="9.109375" defaultRowHeight="10.199999999999999"/>
  <cols>
    <col min="1" max="1" width="3.109375" style="33" customWidth="1"/>
    <col min="2" max="2" width="4.88671875" style="33" customWidth="1"/>
    <col min="3" max="3" width="26.109375" style="474" customWidth="1"/>
    <col min="4" max="21" width="10.88671875" style="33" customWidth="1"/>
    <col min="22" max="16384" width="9.109375" style="33"/>
  </cols>
  <sheetData>
    <row r="1" spans="1:21">
      <c r="A1" s="441" t="s">
        <v>1727</v>
      </c>
    </row>
    <row r="2" spans="1:21">
      <c r="A2" s="516"/>
    </row>
    <row r="3" spans="1:21">
      <c r="B3" s="36" t="s">
        <v>673</v>
      </c>
    </row>
    <row r="6" spans="1:21" ht="20.399999999999999" customHeight="1">
      <c r="B6" s="776"/>
      <c r="C6" s="714" t="s">
        <v>62</v>
      </c>
      <c r="D6" s="714" t="s">
        <v>65</v>
      </c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/>
      <c r="P6" s="714"/>
      <c r="Q6" s="714"/>
      <c r="R6" s="714"/>
      <c r="S6" s="714"/>
      <c r="T6" s="714" t="s">
        <v>10</v>
      </c>
      <c r="U6" s="714" t="s">
        <v>515</v>
      </c>
    </row>
    <row r="7" spans="1:21" ht="17.399999999999999" customHeight="1">
      <c r="B7" s="776"/>
      <c r="C7" s="714"/>
      <c r="D7" s="106">
        <v>0</v>
      </c>
      <c r="E7" s="106">
        <v>0.02</v>
      </c>
      <c r="F7" s="106">
        <v>0.04</v>
      </c>
      <c r="G7" s="106">
        <v>0.1</v>
      </c>
      <c r="H7" s="106">
        <v>0.2</v>
      </c>
      <c r="I7" s="106">
        <v>0.35</v>
      </c>
      <c r="J7" s="106">
        <v>0.5</v>
      </c>
      <c r="K7" s="106">
        <v>0.7</v>
      </c>
      <c r="L7" s="106">
        <v>0.75</v>
      </c>
      <c r="M7" s="106">
        <v>1</v>
      </c>
      <c r="N7" s="106">
        <v>1.5</v>
      </c>
      <c r="O7" s="106">
        <v>2.5</v>
      </c>
      <c r="P7" s="106">
        <v>3.7</v>
      </c>
      <c r="Q7" s="106">
        <v>12.5</v>
      </c>
      <c r="R7" s="472" t="s">
        <v>1334</v>
      </c>
      <c r="S7" s="472" t="s">
        <v>1335</v>
      </c>
      <c r="T7" s="714"/>
      <c r="U7" s="714"/>
    </row>
    <row r="8" spans="1:21" ht="13.8" customHeight="1">
      <c r="B8" s="8">
        <v>1</v>
      </c>
      <c r="C8" s="8" t="s">
        <v>536</v>
      </c>
      <c r="D8" s="166">
        <v>14605360171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80078</v>
      </c>
      <c r="K8" s="166">
        <v>0</v>
      </c>
      <c r="L8" s="166">
        <v>0</v>
      </c>
      <c r="M8" s="166">
        <v>0</v>
      </c>
      <c r="N8" s="166">
        <v>0</v>
      </c>
      <c r="O8" s="166">
        <v>78552024</v>
      </c>
      <c r="P8" s="166">
        <v>0</v>
      </c>
      <c r="Q8" s="166">
        <v>0</v>
      </c>
      <c r="R8" s="166">
        <v>0</v>
      </c>
      <c r="S8" s="166">
        <v>0</v>
      </c>
      <c r="T8" s="166">
        <v>14683992273</v>
      </c>
      <c r="U8" s="166">
        <v>0</v>
      </c>
    </row>
    <row r="9" spans="1:21" ht="12" customHeight="1">
      <c r="B9" s="8">
        <v>2</v>
      </c>
      <c r="C9" s="8" t="s">
        <v>537</v>
      </c>
      <c r="D9" s="166">
        <v>0</v>
      </c>
      <c r="E9" s="166">
        <v>0</v>
      </c>
      <c r="F9" s="166">
        <v>0</v>
      </c>
      <c r="G9" s="166">
        <v>0</v>
      </c>
      <c r="H9" s="166">
        <v>264096865</v>
      </c>
      <c r="I9" s="166">
        <v>0</v>
      </c>
      <c r="J9" s="166">
        <v>0</v>
      </c>
      <c r="K9" s="166">
        <v>0</v>
      </c>
      <c r="L9" s="166">
        <v>0</v>
      </c>
      <c r="M9" s="166">
        <v>76919890</v>
      </c>
      <c r="N9" s="166">
        <v>0</v>
      </c>
      <c r="O9" s="166">
        <v>0</v>
      </c>
      <c r="P9" s="166">
        <v>0</v>
      </c>
      <c r="Q9" s="166">
        <v>0</v>
      </c>
      <c r="R9" s="166">
        <v>0</v>
      </c>
      <c r="S9" s="166">
        <v>0</v>
      </c>
      <c r="T9" s="166">
        <v>341016755</v>
      </c>
      <c r="U9" s="166">
        <v>0</v>
      </c>
    </row>
    <row r="10" spans="1:21">
      <c r="B10" s="8">
        <v>3</v>
      </c>
      <c r="C10" s="8" t="s">
        <v>538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</row>
    <row r="11" spans="1:21">
      <c r="B11" s="8">
        <v>4</v>
      </c>
      <c r="C11" s="8" t="s">
        <v>504</v>
      </c>
      <c r="D11" s="166">
        <v>234447359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234447359</v>
      </c>
      <c r="U11" s="166">
        <v>0</v>
      </c>
    </row>
    <row r="12" spans="1:21">
      <c r="B12" s="8">
        <v>5</v>
      </c>
      <c r="C12" s="8" t="s">
        <v>539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</row>
    <row r="13" spans="1:21">
      <c r="B13" s="8">
        <v>6</v>
      </c>
      <c r="C13" s="8" t="s">
        <v>434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575747078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575747078</v>
      </c>
      <c r="U13" s="166">
        <v>0</v>
      </c>
    </row>
    <row r="14" spans="1:21">
      <c r="B14" s="8">
        <v>7</v>
      </c>
      <c r="C14" s="8" t="s">
        <v>540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26688599</v>
      </c>
      <c r="K14" s="166">
        <v>0</v>
      </c>
      <c r="L14" s="166">
        <v>0</v>
      </c>
      <c r="M14" s="166">
        <v>3898725418</v>
      </c>
      <c r="N14" s="166">
        <v>59456198</v>
      </c>
      <c r="O14" s="166">
        <v>0</v>
      </c>
      <c r="P14" s="166">
        <v>0</v>
      </c>
      <c r="Q14" s="166">
        <v>0</v>
      </c>
      <c r="R14" s="166">
        <v>0</v>
      </c>
      <c r="S14" s="166">
        <v>0</v>
      </c>
      <c r="T14" s="166">
        <v>3984870215</v>
      </c>
      <c r="U14" s="166">
        <v>0</v>
      </c>
    </row>
    <row r="15" spans="1:21">
      <c r="B15" s="8">
        <v>8</v>
      </c>
      <c r="C15" s="8" t="s">
        <v>22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6113453979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  <c r="S15" s="166">
        <v>0</v>
      </c>
      <c r="T15" s="166">
        <v>6113453979</v>
      </c>
      <c r="U15" s="166">
        <v>0</v>
      </c>
    </row>
    <row r="16" spans="1:21" ht="20.399999999999999">
      <c r="B16" s="8">
        <v>9</v>
      </c>
      <c r="C16" s="8" t="s">
        <v>28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5429813014</v>
      </c>
      <c r="J16" s="166">
        <v>0</v>
      </c>
      <c r="K16" s="166">
        <v>0</v>
      </c>
      <c r="L16" s="166">
        <v>0</v>
      </c>
      <c r="M16" s="166">
        <v>267117601</v>
      </c>
      <c r="N16" s="166">
        <v>0</v>
      </c>
      <c r="O16" s="166">
        <v>0</v>
      </c>
      <c r="P16" s="166">
        <v>0</v>
      </c>
      <c r="Q16" s="166">
        <v>0</v>
      </c>
      <c r="R16" s="166">
        <v>0</v>
      </c>
      <c r="S16" s="166">
        <v>0</v>
      </c>
      <c r="T16" s="166">
        <v>5696930615</v>
      </c>
      <c r="U16" s="166">
        <v>0</v>
      </c>
    </row>
    <row r="17" spans="2:21">
      <c r="B17" s="8">
        <v>10</v>
      </c>
      <c r="C17" s="8" t="s">
        <v>581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398045233</v>
      </c>
      <c r="N17" s="166">
        <v>74636832</v>
      </c>
      <c r="O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472682065</v>
      </c>
      <c r="U17" s="166">
        <v>0</v>
      </c>
    </row>
    <row r="18" spans="2:21" ht="20.399999999999999">
      <c r="B18" s="91">
        <v>11</v>
      </c>
      <c r="C18" s="8" t="s">
        <v>63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89901993</v>
      </c>
      <c r="O18" s="166">
        <v>0</v>
      </c>
      <c r="P18" s="166">
        <v>0</v>
      </c>
      <c r="Q18" s="166">
        <v>0</v>
      </c>
      <c r="R18" s="166">
        <v>0</v>
      </c>
      <c r="S18" s="166">
        <v>0</v>
      </c>
      <c r="T18" s="166">
        <v>89901993</v>
      </c>
      <c r="U18" s="166">
        <v>0</v>
      </c>
    </row>
    <row r="19" spans="2:21">
      <c r="B19" s="8">
        <v>12</v>
      </c>
      <c r="C19" s="8" t="s">
        <v>541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166">
        <v>0</v>
      </c>
    </row>
    <row r="20" spans="2:21" ht="20.399999999999999">
      <c r="B20" s="8">
        <v>13</v>
      </c>
      <c r="C20" s="8" t="s">
        <v>607</v>
      </c>
      <c r="D20" s="166">
        <v>0</v>
      </c>
      <c r="E20" s="166">
        <v>0</v>
      </c>
      <c r="F20" s="166">
        <v>0</v>
      </c>
      <c r="G20" s="166">
        <v>0</v>
      </c>
      <c r="H20" s="166">
        <v>3832</v>
      </c>
      <c r="I20" s="166">
        <v>0</v>
      </c>
      <c r="J20" s="166">
        <v>0</v>
      </c>
      <c r="K20" s="166">
        <v>0</v>
      </c>
      <c r="L20" s="166">
        <v>0</v>
      </c>
      <c r="M20" s="166">
        <v>88075</v>
      </c>
      <c r="N20" s="166">
        <v>0</v>
      </c>
      <c r="O20" s="166">
        <v>0</v>
      </c>
      <c r="P20" s="166">
        <v>0</v>
      </c>
      <c r="Q20" s="166">
        <v>0</v>
      </c>
      <c r="R20" s="166">
        <v>0</v>
      </c>
      <c r="S20" s="166">
        <v>0</v>
      </c>
      <c r="T20" s="166">
        <v>91907</v>
      </c>
      <c r="U20" s="166">
        <v>0</v>
      </c>
    </row>
    <row r="21" spans="2:21">
      <c r="B21" s="8">
        <v>14</v>
      </c>
      <c r="C21" s="8" t="s">
        <v>29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</row>
    <row r="22" spans="2:21">
      <c r="B22" s="8">
        <v>15</v>
      </c>
      <c r="C22" s="8" t="s">
        <v>26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2345998</v>
      </c>
      <c r="N22" s="166">
        <v>0</v>
      </c>
      <c r="O22" s="166">
        <v>0</v>
      </c>
      <c r="P22" s="166">
        <v>0</v>
      </c>
      <c r="Q22" s="166">
        <v>0</v>
      </c>
      <c r="R22" s="166">
        <v>0</v>
      </c>
      <c r="S22" s="166">
        <v>0</v>
      </c>
      <c r="T22" s="166">
        <v>2345998</v>
      </c>
      <c r="U22" s="166">
        <v>0</v>
      </c>
    </row>
    <row r="23" spans="2:21">
      <c r="B23" s="8">
        <v>16</v>
      </c>
      <c r="C23" s="8" t="s">
        <v>64</v>
      </c>
      <c r="D23" s="166">
        <v>10290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114129165</v>
      </c>
      <c r="N23" s="166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66">
        <v>114139455</v>
      </c>
      <c r="U23" s="166">
        <v>0</v>
      </c>
    </row>
    <row r="24" spans="2:21" s="36" customFormat="1">
      <c r="B24" s="31">
        <v>17</v>
      </c>
      <c r="C24" s="31" t="s">
        <v>10</v>
      </c>
      <c r="D24" s="167">
        <v>14839817820</v>
      </c>
      <c r="E24" s="167">
        <v>0</v>
      </c>
      <c r="F24" s="167">
        <v>0</v>
      </c>
      <c r="G24" s="167">
        <v>0</v>
      </c>
      <c r="H24" s="167">
        <v>264100697</v>
      </c>
      <c r="I24" s="167">
        <v>5429813014</v>
      </c>
      <c r="J24" s="167">
        <v>26768677</v>
      </c>
      <c r="K24" s="167">
        <v>0</v>
      </c>
      <c r="L24" s="167">
        <v>6113453979</v>
      </c>
      <c r="M24" s="167">
        <v>5333118458</v>
      </c>
      <c r="N24" s="167">
        <v>223995023</v>
      </c>
      <c r="O24" s="167">
        <v>78552024</v>
      </c>
      <c r="P24" s="167">
        <v>0</v>
      </c>
      <c r="Q24" s="167">
        <v>0</v>
      </c>
      <c r="R24" s="167">
        <v>0</v>
      </c>
      <c r="S24" s="167">
        <v>0</v>
      </c>
      <c r="T24" s="167">
        <v>32309619692</v>
      </c>
      <c r="U24" s="167">
        <v>0</v>
      </c>
    </row>
  </sheetData>
  <mergeCells count="5">
    <mergeCell ref="U6:U7"/>
    <mergeCell ref="B6:B7"/>
    <mergeCell ref="D6:S6"/>
    <mergeCell ref="T6:T7"/>
    <mergeCell ref="C6:C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N32"/>
  <sheetViews>
    <sheetView showGridLines="0" zoomScaleNormal="100" workbookViewId="0">
      <selection activeCell="K9" sqref="K9"/>
    </sheetView>
  </sheetViews>
  <sheetFormatPr defaultColWidth="9.109375" defaultRowHeight="10.199999999999999"/>
  <cols>
    <col min="1" max="1" width="3.21875" style="217" customWidth="1"/>
    <col min="2" max="2" width="4.6640625" style="217" customWidth="1"/>
    <col min="3" max="3" width="24" style="217" customWidth="1"/>
    <col min="4" max="4" width="16.33203125" style="217" customWidth="1"/>
    <col min="5" max="5" width="14.88671875" style="217" customWidth="1"/>
    <col min="6" max="6" width="15.44140625" style="217" bestFit="1" customWidth="1"/>
    <col min="7" max="7" width="14.88671875" style="217" bestFit="1" customWidth="1"/>
    <col min="8" max="9" width="15.88671875" style="217" customWidth="1"/>
    <col min="10" max="10" width="17.33203125" style="217" customWidth="1"/>
    <col min="11" max="11" width="16" style="217" customWidth="1"/>
    <col min="12" max="16384" width="9.109375" style="217"/>
  </cols>
  <sheetData>
    <row r="1" spans="1:14">
      <c r="A1" s="441" t="s">
        <v>1727</v>
      </c>
    </row>
    <row r="3" spans="1:14">
      <c r="B3" s="190" t="s">
        <v>985</v>
      </c>
    </row>
    <row r="4" spans="1:14">
      <c r="B4" s="240"/>
    </row>
    <row r="5" spans="1:14">
      <c r="B5" s="244"/>
      <c r="C5" s="244"/>
    </row>
    <row r="6" spans="1:14" ht="48.6" customHeight="1">
      <c r="B6" s="256"/>
      <c r="C6" s="257"/>
      <c r="D6" s="777" t="s">
        <v>954</v>
      </c>
      <c r="E6" s="778"/>
      <c r="F6" s="778"/>
      <c r="G6" s="779"/>
      <c r="H6" s="780" t="s">
        <v>959</v>
      </c>
      <c r="I6" s="780"/>
      <c r="J6" s="777" t="s">
        <v>960</v>
      </c>
      <c r="K6" s="779"/>
      <c r="M6" s="245"/>
      <c r="N6" s="278"/>
    </row>
    <row r="7" spans="1:14" ht="32.4" customHeight="1">
      <c r="B7" s="258"/>
      <c r="C7" s="259"/>
      <c r="D7" s="781" t="s">
        <v>955</v>
      </c>
      <c r="E7" s="778" t="s">
        <v>956</v>
      </c>
      <c r="F7" s="778"/>
      <c r="G7" s="779"/>
      <c r="H7" s="780" t="s">
        <v>957</v>
      </c>
      <c r="I7" s="780" t="s">
        <v>958</v>
      </c>
      <c r="J7" s="469"/>
      <c r="K7" s="780" t="s">
        <v>961</v>
      </c>
    </row>
    <row r="8" spans="1:14" ht="48" customHeight="1">
      <c r="B8" s="260"/>
      <c r="C8" s="261"/>
      <c r="D8" s="782"/>
      <c r="E8" s="279"/>
      <c r="F8" s="468" t="s">
        <v>582</v>
      </c>
      <c r="G8" s="468" t="s">
        <v>57</v>
      </c>
      <c r="H8" s="780"/>
      <c r="I8" s="780"/>
      <c r="J8" s="470"/>
      <c r="K8" s="780"/>
    </row>
    <row r="9" spans="1:14" s="246" customFormat="1">
      <c r="B9" s="252">
        <v>1</v>
      </c>
      <c r="C9" s="215" t="s">
        <v>962</v>
      </c>
      <c r="D9" s="274">
        <v>909405945</v>
      </c>
      <c r="E9" s="274">
        <v>1130344144</v>
      </c>
      <c r="F9" s="274">
        <v>1130344144</v>
      </c>
      <c r="G9" s="274">
        <v>1130344144</v>
      </c>
      <c r="H9" s="274">
        <v>-45426908</v>
      </c>
      <c r="I9" s="274">
        <v>-776474173</v>
      </c>
      <c r="J9" s="274">
        <v>1119715679</v>
      </c>
      <c r="K9" s="274">
        <v>335636957</v>
      </c>
    </row>
    <row r="10" spans="1:14">
      <c r="B10" s="253">
        <v>2</v>
      </c>
      <c r="C10" s="254" t="s">
        <v>963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</row>
    <row r="11" spans="1:14">
      <c r="B11" s="253">
        <v>3</v>
      </c>
      <c r="C11" s="254" t="s">
        <v>964</v>
      </c>
      <c r="D11" s="169">
        <v>101369</v>
      </c>
      <c r="E11" s="169">
        <v>0</v>
      </c>
      <c r="F11" s="169">
        <v>0</v>
      </c>
      <c r="G11" s="169">
        <v>0</v>
      </c>
      <c r="H11" s="169">
        <v>-6061</v>
      </c>
      <c r="I11" s="169">
        <v>0</v>
      </c>
      <c r="J11" s="169">
        <v>92527</v>
      </c>
      <c r="K11" s="169">
        <v>0</v>
      </c>
    </row>
    <row r="12" spans="1:14">
      <c r="B12" s="253">
        <v>4</v>
      </c>
      <c r="C12" s="254" t="s">
        <v>965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</row>
    <row r="13" spans="1:14">
      <c r="B13" s="253">
        <v>5</v>
      </c>
      <c r="C13" s="254" t="s">
        <v>966</v>
      </c>
      <c r="D13" s="169">
        <v>86934</v>
      </c>
      <c r="E13" s="169">
        <v>106386</v>
      </c>
      <c r="F13" s="169">
        <v>106386</v>
      </c>
      <c r="G13" s="169">
        <v>106386</v>
      </c>
      <c r="H13" s="169">
        <v>-5069</v>
      </c>
      <c r="I13" s="169">
        <v>-99293</v>
      </c>
      <c r="J13" s="169">
        <v>71176</v>
      </c>
      <c r="K13" s="169">
        <v>0</v>
      </c>
    </row>
    <row r="14" spans="1:14">
      <c r="B14" s="253">
        <v>6</v>
      </c>
      <c r="C14" s="254" t="s">
        <v>967</v>
      </c>
      <c r="D14" s="169">
        <v>871541229</v>
      </c>
      <c r="E14" s="169">
        <v>922779094</v>
      </c>
      <c r="F14" s="169">
        <v>922779094</v>
      </c>
      <c r="G14" s="169">
        <v>922779094</v>
      </c>
      <c r="H14" s="169">
        <v>-42891577</v>
      </c>
      <c r="I14" s="169">
        <v>-668169250</v>
      </c>
      <c r="J14" s="169">
        <v>1012664670</v>
      </c>
      <c r="K14" s="169">
        <v>252690693</v>
      </c>
    </row>
    <row r="15" spans="1:14">
      <c r="B15" s="253">
        <v>7</v>
      </c>
      <c r="C15" s="254" t="s">
        <v>439</v>
      </c>
      <c r="D15" s="169">
        <v>37676413</v>
      </c>
      <c r="E15" s="169">
        <v>207458664</v>
      </c>
      <c r="F15" s="169">
        <v>207458664</v>
      </c>
      <c r="G15" s="169">
        <v>207458664</v>
      </c>
      <c r="H15" s="169">
        <v>-2524201</v>
      </c>
      <c r="I15" s="169">
        <v>-108205630</v>
      </c>
      <c r="J15" s="169">
        <v>106887306</v>
      </c>
      <c r="K15" s="169">
        <v>82946264</v>
      </c>
    </row>
    <row r="16" spans="1:14" s="246" customFormat="1">
      <c r="B16" s="252">
        <v>8</v>
      </c>
      <c r="C16" s="215" t="s">
        <v>1185</v>
      </c>
      <c r="D16" s="274">
        <v>0</v>
      </c>
      <c r="E16" s="274">
        <v>0</v>
      </c>
      <c r="F16" s="274">
        <v>0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</row>
    <row r="17" spans="2:11" s="246" customFormat="1">
      <c r="B17" s="252">
        <v>9</v>
      </c>
      <c r="C17" s="215" t="s">
        <v>968</v>
      </c>
      <c r="D17" s="274">
        <v>164517773</v>
      </c>
      <c r="E17" s="274">
        <v>65500536</v>
      </c>
      <c r="F17" s="274">
        <v>0</v>
      </c>
      <c r="G17" s="274">
        <v>0</v>
      </c>
      <c r="H17" s="274">
        <v>-941872</v>
      </c>
      <c r="I17" s="274">
        <v>-29205133</v>
      </c>
      <c r="J17" s="274">
        <v>192172455</v>
      </c>
      <c r="K17" s="274">
        <v>34244804</v>
      </c>
    </row>
    <row r="18" spans="2:11">
      <c r="B18" s="252">
        <v>10</v>
      </c>
      <c r="C18" s="215" t="s">
        <v>10</v>
      </c>
      <c r="D18" s="274">
        <v>1073923718</v>
      </c>
      <c r="E18" s="274">
        <v>1195844680</v>
      </c>
      <c r="F18" s="274">
        <v>1130344144</v>
      </c>
      <c r="G18" s="274">
        <v>1130344144</v>
      </c>
      <c r="H18" s="274">
        <v>-46368780</v>
      </c>
      <c r="I18" s="274">
        <v>-805679306</v>
      </c>
      <c r="J18" s="274">
        <v>1311888134</v>
      </c>
      <c r="K18" s="274">
        <v>369881761</v>
      </c>
    </row>
    <row r="20" spans="2:11">
      <c r="C20" s="246"/>
    </row>
    <row r="26" spans="2:11">
      <c r="B26" s="482"/>
      <c r="C26" s="482"/>
      <c r="D26" s="482"/>
      <c r="E26" s="482"/>
      <c r="F26" s="482"/>
      <c r="G26" s="482"/>
      <c r="H26" s="482"/>
      <c r="I26" s="482"/>
      <c r="J26" s="483"/>
      <c r="K26" s="482"/>
    </row>
    <row r="27" spans="2:11">
      <c r="B27" s="482"/>
      <c r="C27" s="482"/>
      <c r="D27" s="484"/>
      <c r="E27" s="482"/>
      <c r="F27" s="482"/>
      <c r="G27" s="482"/>
      <c r="H27" s="484"/>
      <c r="I27" s="482"/>
      <c r="J27" s="483"/>
      <c r="K27" s="482"/>
    </row>
    <row r="28" spans="2:11">
      <c r="B28" s="482"/>
      <c r="C28" s="485"/>
      <c r="D28" s="486"/>
      <c r="E28" s="482"/>
      <c r="F28" s="482"/>
      <c r="G28" s="482"/>
      <c r="H28" s="484"/>
      <c r="I28" s="482"/>
      <c r="J28" s="487"/>
      <c r="K28" s="482"/>
    </row>
    <row r="29" spans="2:11">
      <c r="B29" s="482"/>
      <c r="C29" s="482"/>
      <c r="D29" s="484"/>
      <c r="E29" s="482"/>
      <c r="F29" s="482"/>
      <c r="G29" s="482"/>
      <c r="H29" s="484"/>
      <c r="I29" s="482"/>
      <c r="J29" s="483"/>
      <c r="K29" s="482"/>
    </row>
    <row r="30" spans="2:11">
      <c r="B30" s="482"/>
      <c r="C30" s="485"/>
      <c r="D30" s="486"/>
      <c r="E30" s="482"/>
      <c r="F30" s="482"/>
      <c r="G30" s="482"/>
      <c r="H30" s="488"/>
      <c r="I30" s="482"/>
      <c r="J30" s="487"/>
      <c r="K30" s="482"/>
    </row>
    <row r="31" spans="2:11">
      <c r="B31" s="482"/>
      <c r="C31" s="482"/>
      <c r="D31" s="482"/>
      <c r="E31" s="482"/>
      <c r="F31" s="482"/>
      <c r="G31" s="482"/>
      <c r="H31" s="482"/>
      <c r="I31" s="482"/>
      <c r="J31" s="482"/>
      <c r="K31" s="482"/>
    </row>
    <row r="32" spans="2:11">
      <c r="B32" s="482"/>
      <c r="C32" s="482"/>
      <c r="D32" s="482"/>
      <c r="E32" s="482"/>
      <c r="F32" s="482"/>
      <c r="G32" s="482"/>
      <c r="H32" s="482"/>
      <c r="I32" s="482"/>
      <c r="J32" s="482"/>
      <c r="K32" s="482"/>
    </row>
  </sheetData>
  <mergeCells count="8">
    <mergeCell ref="D6:G6"/>
    <mergeCell ref="H6:I6"/>
    <mergeCell ref="J6:K6"/>
    <mergeCell ref="D7:D8"/>
    <mergeCell ref="E7:G7"/>
    <mergeCell ref="H7:H8"/>
    <mergeCell ref="I7:I8"/>
    <mergeCell ref="K7:K8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D9"/>
  <sheetViews>
    <sheetView showGridLines="0" zoomScaleNormal="100" workbookViewId="0"/>
  </sheetViews>
  <sheetFormatPr defaultColWidth="9.109375" defaultRowHeight="10.199999999999999"/>
  <cols>
    <col min="1" max="1" width="3.109375" style="120" customWidth="1"/>
    <col min="2" max="2" width="5.109375" style="120" customWidth="1"/>
    <col min="3" max="3" width="52.5546875" style="120" customWidth="1"/>
    <col min="4" max="4" width="18" style="120" customWidth="1"/>
    <col min="5" max="16384" width="9.109375" style="120"/>
  </cols>
  <sheetData>
    <row r="1" spans="1:4">
      <c r="A1" s="441" t="s">
        <v>1727</v>
      </c>
    </row>
    <row r="3" spans="1:4">
      <c r="B3" s="190" t="s">
        <v>986</v>
      </c>
    </row>
    <row r="4" spans="1:4">
      <c r="B4" s="123"/>
    </row>
    <row r="5" spans="1:4">
      <c r="B5" s="119"/>
      <c r="C5" s="119"/>
    </row>
    <row r="6" spans="1:4" ht="19.95" customHeight="1">
      <c r="B6" s="191"/>
      <c r="C6" s="192"/>
      <c r="D6" s="779" t="s">
        <v>979</v>
      </c>
    </row>
    <row r="7" spans="1:4" ht="15" customHeight="1">
      <c r="B7" s="194"/>
      <c r="C7" s="195"/>
      <c r="D7" s="783"/>
    </row>
    <row r="8" spans="1:4">
      <c r="B8" s="184">
        <v>1</v>
      </c>
      <c r="C8" s="189" t="s">
        <v>980</v>
      </c>
      <c r="D8" s="277">
        <v>639516280</v>
      </c>
    </row>
    <row r="9" spans="1:4" ht="20.399999999999999">
      <c r="B9" s="184">
        <v>2</v>
      </c>
      <c r="C9" s="189" t="s">
        <v>1186</v>
      </c>
      <c r="D9" s="277">
        <v>93541801</v>
      </c>
    </row>
  </sheetData>
  <mergeCells count="1">
    <mergeCell ref="D6:D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P36"/>
  <sheetViews>
    <sheetView showGridLines="0" zoomScaleNormal="100" workbookViewId="0">
      <selection activeCell="A32" sqref="A32"/>
    </sheetView>
  </sheetViews>
  <sheetFormatPr defaultColWidth="9.109375" defaultRowHeight="10.199999999999999"/>
  <cols>
    <col min="1" max="1" width="3.77734375" style="217" customWidth="1"/>
    <col min="2" max="2" width="7.109375" style="217" customWidth="1"/>
    <col min="3" max="3" width="25.88671875" style="217" customWidth="1"/>
    <col min="4" max="15" width="16.6640625" style="217" customWidth="1"/>
    <col min="16" max="16384" width="9.109375" style="217"/>
  </cols>
  <sheetData>
    <row r="1" spans="1:16">
      <c r="A1" s="441" t="s">
        <v>1727</v>
      </c>
    </row>
    <row r="3" spans="1:16">
      <c r="B3" s="190" t="s">
        <v>1187</v>
      </c>
    </row>
    <row r="4" spans="1:16">
      <c r="B4" s="240"/>
    </row>
    <row r="5" spans="1:16">
      <c r="B5" s="244"/>
      <c r="C5" s="244"/>
    </row>
    <row r="6" spans="1:16" ht="13.2" customHeight="1">
      <c r="B6" s="262"/>
      <c r="C6" s="263"/>
      <c r="D6" s="777" t="s">
        <v>981</v>
      </c>
      <c r="E6" s="778"/>
      <c r="F6" s="778"/>
      <c r="G6" s="778"/>
      <c r="H6" s="778"/>
      <c r="I6" s="778"/>
      <c r="J6" s="778"/>
      <c r="K6" s="778"/>
      <c r="L6" s="778"/>
      <c r="M6" s="778"/>
      <c r="N6" s="778"/>
      <c r="O6" s="779"/>
      <c r="P6" s="269"/>
    </row>
    <row r="7" spans="1:16">
      <c r="B7" s="264"/>
      <c r="C7" s="265"/>
      <c r="D7" s="777" t="s">
        <v>982</v>
      </c>
      <c r="E7" s="778"/>
      <c r="F7" s="779"/>
      <c r="G7" s="777" t="s">
        <v>983</v>
      </c>
      <c r="H7" s="778"/>
      <c r="I7" s="778"/>
      <c r="J7" s="778"/>
      <c r="K7" s="778"/>
      <c r="L7" s="778"/>
      <c r="M7" s="778"/>
      <c r="N7" s="778"/>
      <c r="O7" s="779"/>
      <c r="P7" s="270"/>
    </row>
    <row r="8" spans="1:16" s="240" customFormat="1" ht="16.2" customHeight="1">
      <c r="B8" s="785"/>
      <c r="C8" s="786"/>
      <c r="D8" s="787"/>
      <c r="E8" s="780" t="s">
        <v>1189</v>
      </c>
      <c r="F8" s="780" t="s">
        <v>1188</v>
      </c>
      <c r="G8" s="787"/>
      <c r="H8" s="780" t="s">
        <v>1224</v>
      </c>
      <c r="I8" s="780" t="s">
        <v>1199</v>
      </c>
      <c r="J8" s="780" t="s">
        <v>1223</v>
      </c>
      <c r="K8" s="780" t="s">
        <v>1229</v>
      </c>
      <c r="L8" s="780" t="s">
        <v>1201</v>
      </c>
      <c r="M8" s="780" t="s">
        <v>1202</v>
      </c>
      <c r="N8" s="780" t="s">
        <v>1190</v>
      </c>
      <c r="O8" s="780" t="s">
        <v>1191</v>
      </c>
      <c r="P8" s="784"/>
    </row>
    <row r="9" spans="1:16" s="240" customFormat="1" ht="15.6" customHeight="1">
      <c r="B9" s="785"/>
      <c r="C9" s="786"/>
      <c r="D9" s="787"/>
      <c r="E9" s="780"/>
      <c r="F9" s="780"/>
      <c r="G9" s="787"/>
      <c r="H9" s="780"/>
      <c r="I9" s="780"/>
      <c r="J9" s="780"/>
      <c r="K9" s="780"/>
      <c r="L9" s="780"/>
      <c r="M9" s="780"/>
      <c r="N9" s="780"/>
      <c r="O9" s="780"/>
      <c r="P9" s="784"/>
    </row>
    <row r="10" spans="1:16" s="240" customFormat="1" ht="16.2" customHeight="1">
      <c r="B10" s="266"/>
      <c r="C10" s="267"/>
      <c r="D10" s="239"/>
      <c r="E10" s="780"/>
      <c r="F10" s="780"/>
      <c r="G10" s="788"/>
      <c r="H10" s="780"/>
      <c r="I10" s="780"/>
      <c r="J10" s="780"/>
      <c r="K10" s="780"/>
      <c r="L10" s="780"/>
      <c r="M10" s="780"/>
      <c r="N10" s="780"/>
      <c r="O10" s="780"/>
      <c r="P10" s="784"/>
    </row>
    <row r="11" spans="1:16" s="246" customFormat="1">
      <c r="B11" s="252">
        <v>1</v>
      </c>
      <c r="C11" s="215" t="s">
        <v>962</v>
      </c>
      <c r="D11" s="274">
        <v>39507685774</v>
      </c>
      <c r="E11" s="274">
        <v>39435766600</v>
      </c>
      <c r="F11" s="274">
        <v>71919174</v>
      </c>
      <c r="G11" s="274">
        <v>2262862271</v>
      </c>
      <c r="H11" s="274">
        <v>1722569340</v>
      </c>
      <c r="I11" s="274">
        <v>59062485</v>
      </c>
      <c r="J11" s="274">
        <v>139626736</v>
      </c>
      <c r="K11" s="274">
        <v>141700630</v>
      </c>
      <c r="L11" s="274">
        <v>112265098</v>
      </c>
      <c r="M11" s="274">
        <v>41858342</v>
      </c>
      <c r="N11" s="274">
        <v>45779640</v>
      </c>
      <c r="O11" s="274">
        <v>2262862271</v>
      </c>
      <c r="P11" s="271"/>
    </row>
    <row r="12" spans="1:16">
      <c r="B12" s="253">
        <v>2</v>
      </c>
      <c r="C12" s="254" t="s">
        <v>963</v>
      </c>
      <c r="D12" s="169">
        <v>4576857381</v>
      </c>
      <c r="E12" s="169">
        <v>4576857381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272"/>
    </row>
    <row r="13" spans="1:16">
      <c r="B13" s="253">
        <v>3</v>
      </c>
      <c r="C13" s="254" t="s">
        <v>964</v>
      </c>
      <c r="D13" s="169">
        <v>265898238</v>
      </c>
      <c r="E13" s="169">
        <v>265898238</v>
      </c>
      <c r="F13" s="169">
        <v>0</v>
      </c>
      <c r="G13" s="169">
        <v>222205006</v>
      </c>
      <c r="H13" s="169">
        <v>222205006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9">
        <v>222205006</v>
      </c>
      <c r="P13" s="272"/>
    </row>
    <row r="14" spans="1:16">
      <c r="B14" s="253">
        <v>4</v>
      </c>
      <c r="C14" s="254" t="s">
        <v>965</v>
      </c>
      <c r="D14" s="169">
        <v>6259581866</v>
      </c>
      <c r="E14" s="169">
        <v>6259581866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272"/>
    </row>
    <row r="15" spans="1:16">
      <c r="B15" s="253">
        <v>5</v>
      </c>
      <c r="C15" s="254" t="s">
        <v>966</v>
      </c>
      <c r="D15" s="169">
        <v>724040042</v>
      </c>
      <c r="E15" s="169">
        <v>724040042</v>
      </c>
      <c r="F15" s="169">
        <v>0</v>
      </c>
      <c r="G15" s="169">
        <v>241134</v>
      </c>
      <c r="H15" s="169">
        <v>9466</v>
      </c>
      <c r="I15" s="169">
        <v>0</v>
      </c>
      <c r="J15" s="169">
        <v>0</v>
      </c>
      <c r="K15" s="169">
        <v>26451</v>
      </c>
      <c r="L15" s="169">
        <v>123169</v>
      </c>
      <c r="M15" s="169">
        <v>65977</v>
      </c>
      <c r="N15" s="169">
        <v>16071</v>
      </c>
      <c r="O15" s="169">
        <v>241134</v>
      </c>
      <c r="P15" s="272"/>
    </row>
    <row r="16" spans="1:16">
      <c r="B16" s="253">
        <v>6</v>
      </c>
      <c r="C16" s="254" t="s">
        <v>967</v>
      </c>
      <c r="D16" s="169">
        <v>19359385308</v>
      </c>
      <c r="E16" s="169">
        <v>19340421700</v>
      </c>
      <c r="F16" s="169">
        <v>18963608</v>
      </c>
      <c r="G16" s="169">
        <v>1578743322</v>
      </c>
      <c r="H16" s="169">
        <v>1298127686</v>
      </c>
      <c r="I16" s="169">
        <v>24559452</v>
      </c>
      <c r="J16" s="169">
        <v>50336974</v>
      </c>
      <c r="K16" s="169">
        <v>79902840</v>
      </c>
      <c r="L16" s="169">
        <v>73110581</v>
      </c>
      <c r="M16" s="169">
        <v>21730222</v>
      </c>
      <c r="N16" s="169">
        <v>30975567</v>
      </c>
      <c r="O16" s="169">
        <v>1578743322</v>
      </c>
      <c r="P16" s="272"/>
    </row>
    <row r="17" spans="2:16">
      <c r="B17" s="253">
        <v>7</v>
      </c>
      <c r="C17" s="254" t="s">
        <v>984</v>
      </c>
      <c r="D17" s="169">
        <v>13492999944</v>
      </c>
      <c r="E17" s="169">
        <v>13474036340</v>
      </c>
      <c r="F17" s="169">
        <v>18963604</v>
      </c>
      <c r="G17" s="169">
        <v>1046719104</v>
      </c>
      <c r="H17" s="169">
        <v>775075588</v>
      </c>
      <c r="I17" s="169">
        <v>24413949</v>
      </c>
      <c r="J17" s="169">
        <v>50057371</v>
      </c>
      <c r="K17" s="169">
        <v>79800709</v>
      </c>
      <c r="L17" s="169">
        <v>71321696</v>
      </c>
      <c r="M17" s="169">
        <v>21730222</v>
      </c>
      <c r="N17" s="169">
        <v>24319569</v>
      </c>
      <c r="O17" s="169">
        <v>1046719104</v>
      </c>
      <c r="P17" s="272"/>
    </row>
    <row r="18" spans="2:16">
      <c r="B18" s="253">
        <v>8</v>
      </c>
      <c r="C18" s="254" t="s">
        <v>439</v>
      </c>
      <c r="D18" s="169">
        <v>8321922939</v>
      </c>
      <c r="E18" s="169">
        <v>8268967373</v>
      </c>
      <c r="F18" s="169">
        <v>52955566</v>
      </c>
      <c r="G18" s="169">
        <v>461672809</v>
      </c>
      <c r="H18" s="169">
        <v>202227182</v>
      </c>
      <c r="I18" s="169">
        <v>34503033</v>
      </c>
      <c r="J18" s="169">
        <v>89289762</v>
      </c>
      <c r="K18" s="169">
        <v>61771339</v>
      </c>
      <c r="L18" s="169">
        <v>39031348</v>
      </c>
      <c r="M18" s="169">
        <v>20062143</v>
      </c>
      <c r="N18" s="169">
        <v>14788002</v>
      </c>
      <c r="O18" s="169">
        <v>461672809</v>
      </c>
      <c r="P18" s="272"/>
    </row>
    <row r="19" spans="2:16" s="246" customFormat="1">
      <c r="B19" s="252">
        <v>9</v>
      </c>
      <c r="C19" s="215" t="s">
        <v>1225</v>
      </c>
      <c r="D19" s="274">
        <v>9189833582</v>
      </c>
      <c r="E19" s="274">
        <v>9189833582</v>
      </c>
      <c r="F19" s="274">
        <v>0</v>
      </c>
      <c r="G19" s="274">
        <v>0</v>
      </c>
      <c r="H19" s="274">
        <v>0</v>
      </c>
      <c r="I19" s="274">
        <v>0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  <c r="O19" s="274">
        <v>0</v>
      </c>
      <c r="P19" s="271"/>
    </row>
    <row r="20" spans="2:16">
      <c r="B20" s="253">
        <v>10</v>
      </c>
      <c r="C20" s="254" t="s">
        <v>963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272"/>
    </row>
    <row r="21" spans="2:16">
      <c r="B21" s="253">
        <v>11</v>
      </c>
      <c r="C21" s="254" t="s">
        <v>964</v>
      </c>
      <c r="D21" s="169">
        <v>9168798006</v>
      </c>
      <c r="E21" s="169">
        <v>9168798006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272"/>
    </row>
    <row r="22" spans="2:16">
      <c r="B22" s="253">
        <v>12</v>
      </c>
      <c r="C22" s="254" t="s">
        <v>965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0</v>
      </c>
      <c r="O22" s="169">
        <v>0</v>
      </c>
      <c r="P22" s="272"/>
    </row>
    <row r="23" spans="2:16">
      <c r="B23" s="253">
        <v>13</v>
      </c>
      <c r="C23" s="254" t="s">
        <v>966</v>
      </c>
      <c r="D23" s="169">
        <v>21035576</v>
      </c>
      <c r="E23" s="169">
        <v>21035576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272"/>
    </row>
    <row r="24" spans="2:16">
      <c r="B24" s="253">
        <v>14</v>
      </c>
      <c r="C24" s="254" t="s">
        <v>967</v>
      </c>
      <c r="D24" s="169">
        <v>0</v>
      </c>
      <c r="E24" s="169">
        <v>0</v>
      </c>
      <c r="F24" s="169">
        <v>0</v>
      </c>
      <c r="G24" s="169">
        <v>0</v>
      </c>
      <c r="H24" s="169">
        <v>0</v>
      </c>
      <c r="I24" s="169">
        <v>0</v>
      </c>
      <c r="J24" s="169">
        <v>0</v>
      </c>
      <c r="K24" s="169">
        <v>0</v>
      </c>
      <c r="L24" s="169">
        <v>0</v>
      </c>
      <c r="M24" s="169">
        <v>0</v>
      </c>
      <c r="N24" s="169">
        <v>0</v>
      </c>
      <c r="O24" s="169">
        <v>0</v>
      </c>
      <c r="P24" s="272"/>
    </row>
    <row r="25" spans="2:16" s="246" customFormat="1">
      <c r="B25" s="252">
        <v>15</v>
      </c>
      <c r="C25" s="215" t="s">
        <v>547</v>
      </c>
      <c r="D25" s="274">
        <v>16848803657</v>
      </c>
      <c r="E25" s="275"/>
      <c r="F25" s="275"/>
      <c r="G25" s="274">
        <v>292769492</v>
      </c>
      <c r="H25" s="275"/>
      <c r="I25" s="275"/>
      <c r="J25" s="275"/>
      <c r="K25" s="275"/>
      <c r="L25" s="275"/>
      <c r="M25" s="275"/>
      <c r="N25" s="275"/>
      <c r="O25" s="274">
        <v>292769492</v>
      </c>
      <c r="P25" s="271"/>
    </row>
    <row r="26" spans="2:16">
      <c r="B26" s="253">
        <v>16</v>
      </c>
      <c r="C26" s="254" t="s">
        <v>963</v>
      </c>
      <c r="D26" s="169">
        <v>0</v>
      </c>
      <c r="E26" s="276"/>
      <c r="F26" s="276"/>
      <c r="G26" s="169">
        <v>0</v>
      </c>
      <c r="H26" s="276"/>
      <c r="I26" s="276"/>
      <c r="J26" s="276"/>
      <c r="K26" s="276"/>
      <c r="L26" s="276"/>
      <c r="M26" s="276"/>
      <c r="N26" s="276"/>
      <c r="O26" s="169">
        <v>0</v>
      </c>
      <c r="P26" s="272"/>
    </row>
    <row r="27" spans="2:16">
      <c r="B27" s="253">
        <v>17</v>
      </c>
      <c r="C27" s="254" t="s">
        <v>964</v>
      </c>
      <c r="D27" s="169">
        <v>47633285</v>
      </c>
      <c r="E27" s="276"/>
      <c r="F27" s="276"/>
      <c r="G27" s="169">
        <v>0</v>
      </c>
      <c r="H27" s="276"/>
      <c r="I27" s="276"/>
      <c r="J27" s="276"/>
      <c r="K27" s="276"/>
      <c r="L27" s="276"/>
      <c r="M27" s="276"/>
      <c r="N27" s="276"/>
      <c r="O27" s="169">
        <v>0</v>
      </c>
      <c r="P27" s="272"/>
    </row>
    <row r="28" spans="2:16">
      <c r="B28" s="253">
        <v>18</v>
      </c>
      <c r="C28" s="254" t="s">
        <v>965</v>
      </c>
      <c r="D28" s="169">
        <v>1838129479</v>
      </c>
      <c r="E28" s="276"/>
      <c r="F28" s="276"/>
      <c r="G28" s="169">
        <v>0</v>
      </c>
      <c r="H28" s="276"/>
      <c r="I28" s="276"/>
      <c r="J28" s="276"/>
      <c r="K28" s="276"/>
      <c r="L28" s="276"/>
      <c r="M28" s="276"/>
      <c r="N28" s="276"/>
      <c r="O28" s="169">
        <v>0</v>
      </c>
      <c r="P28" s="272"/>
    </row>
    <row r="29" spans="2:16">
      <c r="B29" s="253">
        <v>19</v>
      </c>
      <c r="C29" s="254" t="s">
        <v>966</v>
      </c>
      <c r="D29" s="169">
        <v>467501124</v>
      </c>
      <c r="E29" s="276"/>
      <c r="F29" s="276"/>
      <c r="G29" s="169">
        <v>0</v>
      </c>
      <c r="H29" s="276"/>
      <c r="I29" s="276"/>
      <c r="J29" s="276"/>
      <c r="K29" s="276"/>
      <c r="L29" s="276"/>
      <c r="M29" s="276"/>
      <c r="N29" s="276"/>
      <c r="O29" s="169">
        <v>0</v>
      </c>
      <c r="P29" s="272"/>
    </row>
    <row r="30" spans="2:16">
      <c r="B30" s="253">
        <v>20</v>
      </c>
      <c r="C30" s="254" t="s">
        <v>967</v>
      </c>
      <c r="D30" s="169">
        <v>14039921441</v>
      </c>
      <c r="E30" s="276"/>
      <c r="F30" s="276"/>
      <c r="G30" s="169">
        <v>290068325</v>
      </c>
      <c r="H30" s="276"/>
      <c r="I30" s="276"/>
      <c r="J30" s="276"/>
      <c r="K30" s="276"/>
      <c r="L30" s="276"/>
      <c r="M30" s="276"/>
      <c r="N30" s="276"/>
      <c r="O30" s="169">
        <v>290068325</v>
      </c>
      <c r="P30" s="272"/>
    </row>
    <row r="31" spans="2:16">
      <c r="B31" s="253">
        <v>21</v>
      </c>
      <c r="C31" s="254" t="s">
        <v>439</v>
      </c>
      <c r="D31" s="169">
        <v>455618328</v>
      </c>
      <c r="E31" s="276"/>
      <c r="F31" s="276"/>
      <c r="G31" s="169">
        <v>2701167</v>
      </c>
      <c r="H31" s="276"/>
      <c r="I31" s="276"/>
      <c r="J31" s="276"/>
      <c r="K31" s="276"/>
      <c r="L31" s="276"/>
      <c r="M31" s="276"/>
      <c r="N31" s="276"/>
      <c r="O31" s="169">
        <v>2701167</v>
      </c>
      <c r="P31" s="272"/>
    </row>
    <row r="32" spans="2:16" s="246" customFormat="1">
      <c r="B32" s="273">
        <v>22</v>
      </c>
      <c r="C32" s="215" t="s">
        <v>10</v>
      </c>
      <c r="D32" s="274">
        <v>65546323013</v>
      </c>
      <c r="E32" s="274">
        <v>48625600182</v>
      </c>
      <c r="F32" s="274">
        <v>71919174</v>
      </c>
      <c r="G32" s="274">
        <v>2555631763</v>
      </c>
      <c r="H32" s="274">
        <v>1722569340</v>
      </c>
      <c r="I32" s="274">
        <v>59062485</v>
      </c>
      <c r="J32" s="274">
        <v>139626736</v>
      </c>
      <c r="K32" s="274">
        <v>141700630</v>
      </c>
      <c r="L32" s="274">
        <v>112265098</v>
      </c>
      <c r="M32" s="274">
        <v>41858342</v>
      </c>
      <c r="N32" s="274">
        <v>45779640</v>
      </c>
      <c r="O32" s="274">
        <v>2555631763</v>
      </c>
      <c r="P32" s="271"/>
    </row>
    <row r="33" spans="4:15"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</row>
    <row r="34" spans="4:15"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</row>
    <row r="35" spans="4:15"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</row>
    <row r="36" spans="4:15"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</row>
  </sheetData>
  <mergeCells count="18">
    <mergeCell ref="D6:O6"/>
    <mergeCell ref="D7:F7"/>
    <mergeCell ref="G7:O7"/>
    <mergeCell ref="B8:B9"/>
    <mergeCell ref="C8:C9"/>
    <mergeCell ref="D8:D9"/>
    <mergeCell ref="E8:E10"/>
    <mergeCell ref="F8:F10"/>
    <mergeCell ref="G8:G10"/>
    <mergeCell ref="H8:H10"/>
    <mergeCell ref="O8:O10"/>
    <mergeCell ref="P8:P10"/>
    <mergeCell ref="I8:I10"/>
    <mergeCell ref="J8:J10"/>
    <mergeCell ref="K8:K10"/>
    <mergeCell ref="L8:L10"/>
    <mergeCell ref="M8:M10"/>
    <mergeCell ref="N8:N10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T30"/>
  <sheetViews>
    <sheetView showGridLines="0" zoomScaleNormal="100" workbookViewId="0"/>
  </sheetViews>
  <sheetFormatPr defaultColWidth="9.109375" defaultRowHeight="10.199999999999999"/>
  <cols>
    <col min="1" max="1" width="2.5546875" style="217" customWidth="1"/>
    <col min="2" max="2" width="8" style="217" customWidth="1"/>
    <col min="3" max="3" width="26.109375" style="217" customWidth="1"/>
    <col min="4" max="4" width="15" style="217" customWidth="1"/>
    <col min="5" max="5" width="15.109375" style="217" customWidth="1"/>
    <col min="6" max="6" width="13.5546875" style="217" customWidth="1"/>
    <col min="7" max="7" width="13.88671875" style="217" customWidth="1"/>
    <col min="8" max="8" width="10.109375" style="217" customWidth="1"/>
    <col min="9" max="9" width="13.6640625" style="217" customWidth="1"/>
    <col min="10" max="10" width="14.5546875" style="217" customWidth="1"/>
    <col min="11" max="12" width="13.33203125" style="217" customWidth="1"/>
    <col min="13" max="13" width="15.109375" style="217" customWidth="1"/>
    <col min="14" max="14" width="13.33203125" style="217" customWidth="1"/>
    <col min="15" max="15" width="14.5546875" style="217" customWidth="1"/>
    <col min="16" max="16" width="16.5546875" style="217" bestFit="1" customWidth="1"/>
    <col min="17" max="17" width="14.109375" style="217" customWidth="1"/>
    <col min="18" max="18" width="12" style="217" bestFit="1" customWidth="1"/>
    <col min="19" max="16384" width="9.109375" style="217"/>
  </cols>
  <sheetData>
    <row r="1" spans="1:20">
      <c r="A1" s="441" t="s">
        <v>1727</v>
      </c>
    </row>
    <row r="3" spans="1:20">
      <c r="B3" s="190" t="s">
        <v>987</v>
      </c>
    </row>
    <row r="4" spans="1:20">
      <c r="B4" s="240"/>
    </row>
    <row r="5" spans="1:20">
      <c r="B5" s="244"/>
      <c r="C5" s="244"/>
    </row>
    <row r="6" spans="1:20" ht="28.2" customHeight="1">
      <c r="B6" s="262"/>
      <c r="C6" s="263"/>
      <c r="D6" s="777" t="s">
        <v>981</v>
      </c>
      <c r="E6" s="778"/>
      <c r="F6" s="778"/>
      <c r="G6" s="778"/>
      <c r="H6" s="778"/>
      <c r="I6" s="779"/>
      <c r="J6" s="777" t="s">
        <v>959</v>
      </c>
      <c r="K6" s="778"/>
      <c r="L6" s="778"/>
      <c r="M6" s="778"/>
      <c r="N6" s="778"/>
      <c r="O6" s="779"/>
      <c r="P6" s="781" t="s">
        <v>1192</v>
      </c>
      <c r="Q6" s="780" t="s">
        <v>988</v>
      </c>
      <c r="R6" s="780"/>
      <c r="T6" s="245"/>
    </row>
    <row r="7" spans="1:20">
      <c r="B7" s="264"/>
      <c r="C7" s="265"/>
      <c r="D7" s="777" t="s">
        <v>989</v>
      </c>
      <c r="E7" s="778"/>
      <c r="F7" s="779"/>
      <c r="G7" s="777" t="s">
        <v>983</v>
      </c>
      <c r="H7" s="778"/>
      <c r="I7" s="779"/>
      <c r="J7" s="777" t="s">
        <v>1226</v>
      </c>
      <c r="K7" s="778"/>
      <c r="L7" s="779"/>
      <c r="M7" s="777" t="s">
        <v>990</v>
      </c>
      <c r="N7" s="778"/>
      <c r="O7" s="779"/>
      <c r="P7" s="789"/>
      <c r="Q7" s="780" t="s">
        <v>994</v>
      </c>
      <c r="R7" s="780" t="s">
        <v>995</v>
      </c>
    </row>
    <row r="8" spans="1:20" ht="28.2" customHeight="1">
      <c r="B8" s="266"/>
      <c r="C8" s="267"/>
      <c r="D8" s="239"/>
      <c r="E8" s="206" t="s">
        <v>991</v>
      </c>
      <c r="F8" s="206" t="s">
        <v>992</v>
      </c>
      <c r="G8" s="239"/>
      <c r="H8" s="206" t="s">
        <v>992</v>
      </c>
      <c r="I8" s="206" t="s">
        <v>993</v>
      </c>
      <c r="J8" s="239"/>
      <c r="K8" s="206" t="s">
        <v>991</v>
      </c>
      <c r="L8" s="206" t="s">
        <v>992</v>
      </c>
      <c r="M8" s="239"/>
      <c r="N8" s="206" t="s">
        <v>992</v>
      </c>
      <c r="O8" s="206" t="s">
        <v>993</v>
      </c>
      <c r="P8" s="782"/>
      <c r="Q8" s="780"/>
      <c r="R8" s="780"/>
    </row>
    <row r="9" spans="1:20" s="246" customFormat="1">
      <c r="B9" s="252">
        <v>1</v>
      </c>
      <c r="C9" s="215" t="s">
        <v>962</v>
      </c>
      <c r="D9" s="219">
        <v>39507685774</v>
      </c>
      <c r="E9" s="219">
        <v>32053691031</v>
      </c>
      <c r="F9" s="219">
        <v>7453994743</v>
      </c>
      <c r="G9" s="219">
        <v>2262862271</v>
      </c>
      <c r="H9" s="219">
        <v>0</v>
      </c>
      <c r="I9" s="219">
        <v>2262862271</v>
      </c>
      <c r="J9" s="219">
        <v>-637081823</v>
      </c>
      <c r="K9" s="219">
        <v>-212275228</v>
      </c>
      <c r="L9" s="219">
        <v>-424806595</v>
      </c>
      <c r="M9" s="219">
        <v>-1491206057</v>
      </c>
      <c r="N9" s="219">
        <v>0</v>
      </c>
      <c r="O9" s="219">
        <v>-1491206057</v>
      </c>
      <c r="P9" s="219">
        <v>0</v>
      </c>
      <c r="Q9" s="219">
        <v>27760975408</v>
      </c>
      <c r="R9" s="219">
        <v>610531711</v>
      </c>
    </row>
    <row r="10" spans="1:20">
      <c r="B10" s="253">
        <v>2</v>
      </c>
      <c r="C10" s="254" t="s">
        <v>963</v>
      </c>
      <c r="D10" s="218">
        <v>4576857381</v>
      </c>
      <c r="E10" s="218">
        <v>4576857381</v>
      </c>
      <c r="F10" s="218">
        <v>0</v>
      </c>
      <c r="G10" s="218">
        <v>0</v>
      </c>
      <c r="H10" s="218">
        <v>0</v>
      </c>
      <c r="I10" s="218">
        <v>0</v>
      </c>
      <c r="J10" s="218">
        <v>-4678057</v>
      </c>
      <c r="K10" s="218">
        <v>-4678057</v>
      </c>
      <c r="L10" s="218">
        <v>0</v>
      </c>
      <c r="M10" s="218">
        <v>0</v>
      </c>
      <c r="N10" s="218">
        <v>0</v>
      </c>
      <c r="O10" s="218">
        <v>0</v>
      </c>
      <c r="P10" s="218">
        <v>0</v>
      </c>
      <c r="Q10" s="218">
        <v>0</v>
      </c>
      <c r="R10" s="218">
        <v>0</v>
      </c>
    </row>
    <row r="11" spans="1:20">
      <c r="B11" s="253">
        <v>3</v>
      </c>
      <c r="C11" s="254" t="s">
        <v>964</v>
      </c>
      <c r="D11" s="218">
        <v>265898238</v>
      </c>
      <c r="E11" s="218">
        <v>245790025</v>
      </c>
      <c r="F11" s="218">
        <v>20108213</v>
      </c>
      <c r="G11" s="218">
        <v>222205006</v>
      </c>
      <c r="H11" s="218">
        <v>0</v>
      </c>
      <c r="I11" s="218">
        <v>222205006</v>
      </c>
      <c r="J11" s="218">
        <v>-782888</v>
      </c>
      <c r="K11" s="218">
        <v>-640858</v>
      </c>
      <c r="L11" s="218">
        <v>-142030</v>
      </c>
      <c r="M11" s="218">
        <v>-159446590</v>
      </c>
      <c r="N11" s="218">
        <v>0</v>
      </c>
      <c r="O11" s="218">
        <v>-159446590</v>
      </c>
      <c r="P11" s="218">
        <v>0</v>
      </c>
      <c r="Q11" s="218">
        <v>1044068</v>
      </c>
      <c r="R11" s="218">
        <v>0</v>
      </c>
    </row>
    <row r="12" spans="1:20">
      <c r="B12" s="253">
        <v>4</v>
      </c>
      <c r="C12" s="254" t="s">
        <v>965</v>
      </c>
      <c r="D12" s="218">
        <v>6259581866</v>
      </c>
      <c r="E12" s="218">
        <v>6259581866</v>
      </c>
      <c r="F12" s="218">
        <v>0</v>
      </c>
      <c r="G12" s="218">
        <v>0</v>
      </c>
      <c r="H12" s="218">
        <v>0</v>
      </c>
      <c r="I12" s="218">
        <v>0</v>
      </c>
      <c r="J12" s="218">
        <v>-634378</v>
      </c>
      <c r="K12" s="218">
        <v>-634378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5841394052</v>
      </c>
      <c r="R12" s="218">
        <v>0</v>
      </c>
    </row>
    <row r="13" spans="1:20">
      <c r="B13" s="253">
        <v>5</v>
      </c>
      <c r="C13" s="254" t="s">
        <v>966</v>
      </c>
      <c r="D13" s="218">
        <v>724040042</v>
      </c>
      <c r="E13" s="218">
        <v>723946873</v>
      </c>
      <c r="F13" s="218">
        <v>93169</v>
      </c>
      <c r="G13" s="218">
        <v>241134</v>
      </c>
      <c r="H13" s="218">
        <v>0</v>
      </c>
      <c r="I13" s="218">
        <v>241134</v>
      </c>
      <c r="J13" s="218">
        <v>-4760220</v>
      </c>
      <c r="K13" s="218">
        <v>-4754860</v>
      </c>
      <c r="L13" s="218">
        <v>-5360</v>
      </c>
      <c r="M13" s="218">
        <v>-229804</v>
      </c>
      <c r="N13" s="218">
        <v>0</v>
      </c>
      <c r="O13" s="218">
        <v>-229804</v>
      </c>
      <c r="P13" s="218">
        <v>0</v>
      </c>
      <c r="Q13" s="218">
        <v>439066584</v>
      </c>
      <c r="R13" s="218">
        <v>0</v>
      </c>
    </row>
    <row r="14" spans="1:20">
      <c r="B14" s="253">
        <v>6</v>
      </c>
      <c r="C14" s="254" t="s">
        <v>967</v>
      </c>
      <c r="D14" s="218">
        <v>19359385308</v>
      </c>
      <c r="E14" s="218">
        <v>13738397785</v>
      </c>
      <c r="F14" s="218">
        <v>5620987523</v>
      </c>
      <c r="G14" s="218">
        <v>1578743322</v>
      </c>
      <c r="H14" s="218">
        <v>0</v>
      </c>
      <c r="I14" s="218">
        <v>1578743322</v>
      </c>
      <c r="J14" s="218">
        <v>-467992578</v>
      </c>
      <c r="K14" s="218">
        <v>-158296095</v>
      </c>
      <c r="L14" s="218">
        <v>-309696483</v>
      </c>
      <c r="M14" s="218">
        <v>-1079202556</v>
      </c>
      <c r="N14" s="218">
        <v>0</v>
      </c>
      <c r="O14" s="218">
        <v>-1079202556</v>
      </c>
      <c r="P14" s="218">
        <v>0</v>
      </c>
      <c r="Q14" s="218">
        <v>15470072688</v>
      </c>
      <c r="R14" s="218">
        <v>463248263</v>
      </c>
    </row>
    <row r="15" spans="1:20">
      <c r="B15" s="253">
        <v>7</v>
      </c>
      <c r="C15" s="255" t="s">
        <v>984</v>
      </c>
      <c r="D15" s="218">
        <v>13492999944</v>
      </c>
      <c r="E15" s="218">
        <v>9232327239</v>
      </c>
      <c r="F15" s="218">
        <v>4260672705</v>
      </c>
      <c r="G15" s="218">
        <v>1046719104</v>
      </c>
      <c r="H15" s="218">
        <v>0</v>
      </c>
      <c r="I15" s="218">
        <v>1046719104</v>
      </c>
      <c r="J15" s="218">
        <v>-353323096</v>
      </c>
      <c r="K15" s="218">
        <v>-128805736</v>
      </c>
      <c r="L15" s="218">
        <v>-224517360</v>
      </c>
      <c r="M15" s="218">
        <v>-707256660</v>
      </c>
      <c r="N15" s="218">
        <v>0</v>
      </c>
      <c r="O15" s="218">
        <v>-707256660</v>
      </c>
      <c r="P15" s="218">
        <v>0</v>
      </c>
      <c r="Q15" s="218">
        <v>11296081462</v>
      </c>
      <c r="R15" s="218">
        <v>306729848</v>
      </c>
    </row>
    <row r="16" spans="1:20">
      <c r="B16" s="253">
        <v>8</v>
      </c>
      <c r="C16" s="254" t="s">
        <v>439</v>
      </c>
      <c r="D16" s="218">
        <v>8321922939</v>
      </c>
      <c r="E16" s="218">
        <v>6509117101</v>
      </c>
      <c r="F16" s="218">
        <v>1812805838</v>
      </c>
      <c r="G16" s="218">
        <v>461672809</v>
      </c>
      <c r="H16" s="218">
        <v>0</v>
      </c>
      <c r="I16" s="218">
        <v>461672809</v>
      </c>
      <c r="J16" s="218">
        <v>-158233702</v>
      </c>
      <c r="K16" s="218">
        <v>-43270980</v>
      </c>
      <c r="L16" s="218">
        <v>-114962722</v>
      </c>
      <c r="M16" s="218">
        <v>-252327107</v>
      </c>
      <c r="N16" s="218">
        <v>0</v>
      </c>
      <c r="O16" s="218">
        <v>-252327107</v>
      </c>
      <c r="P16" s="218">
        <v>0</v>
      </c>
      <c r="Q16" s="218">
        <v>6009398016</v>
      </c>
      <c r="R16" s="218">
        <v>147283448</v>
      </c>
    </row>
    <row r="17" spans="2:18" s="246" customFormat="1">
      <c r="B17" s="252">
        <v>9</v>
      </c>
      <c r="C17" s="215" t="s">
        <v>1185</v>
      </c>
      <c r="D17" s="219">
        <v>9189833582</v>
      </c>
      <c r="E17" s="219">
        <v>9168798006</v>
      </c>
      <c r="F17" s="219">
        <v>0</v>
      </c>
      <c r="G17" s="219">
        <v>0</v>
      </c>
      <c r="H17" s="219">
        <v>0</v>
      </c>
      <c r="I17" s="219">
        <v>0</v>
      </c>
      <c r="J17" s="219">
        <v>-8287550</v>
      </c>
      <c r="K17" s="219">
        <v>-8287550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</row>
    <row r="18" spans="2:18">
      <c r="B18" s="253">
        <v>10</v>
      </c>
      <c r="C18" s="254" t="s">
        <v>963</v>
      </c>
      <c r="D18" s="218">
        <v>0</v>
      </c>
      <c r="E18" s="218">
        <v>0</v>
      </c>
      <c r="F18" s="218">
        <v>0</v>
      </c>
      <c r="G18" s="218">
        <v>0</v>
      </c>
      <c r="H18" s="218">
        <v>0</v>
      </c>
      <c r="I18" s="218">
        <v>0</v>
      </c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</row>
    <row r="19" spans="2:18">
      <c r="B19" s="253">
        <v>11</v>
      </c>
      <c r="C19" s="254" t="s">
        <v>964</v>
      </c>
      <c r="D19" s="218">
        <v>9168798006</v>
      </c>
      <c r="E19" s="218">
        <v>9168798006</v>
      </c>
      <c r="F19" s="218">
        <v>0</v>
      </c>
      <c r="G19" s="218">
        <v>0</v>
      </c>
      <c r="H19" s="218">
        <v>0</v>
      </c>
      <c r="I19" s="218">
        <v>0</v>
      </c>
      <c r="J19" s="218">
        <v>-8287550</v>
      </c>
      <c r="K19" s="218">
        <v>-8287550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</row>
    <row r="20" spans="2:18">
      <c r="B20" s="253">
        <v>12</v>
      </c>
      <c r="C20" s="254" t="s">
        <v>965</v>
      </c>
      <c r="D20" s="218">
        <v>0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</row>
    <row r="21" spans="2:18">
      <c r="B21" s="253">
        <v>13</v>
      </c>
      <c r="C21" s="254" t="s">
        <v>966</v>
      </c>
      <c r="D21" s="218">
        <v>21035576</v>
      </c>
      <c r="E21" s="218">
        <v>0</v>
      </c>
      <c r="F21" s="218">
        <v>0</v>
      </c>
      <c r="G21" s="218">
        <v>0</v>
      </c>
      <c r="H21" s="218">
        <v>0</v>
      </c>
      <c r="I21" s="218">
        <v>0</v>
      </c>
      <c r="J21" s="218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</row>
    <row r="22" spans="2:18">
      <c r="B22" s="253">
        <v>14</v>
      </c>
      <c r="C22" s="254" t="s">
        <v>967</v>
      </c>
      <c r="D22" s="218">
        <v>0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</row>
    <row r="23" spans="2:18" s="246" customFormat="1">
      <c r="B23" s="252">
        <v>15</v>
      </c>
      <c r="C23" s="215" t="s">
        <v>547</v>
      </c>
      <c r="D23" s="219">
        <v>16848803657</v>
      </c>
      <c r="E23" s="219">
        <v>14367839889</v>
      </c>
      <c r="F23" s="219">
        <v>2480963768</v>
      </c>
      <c r="G23" s="219">
        <v>292769492</v>
      </c>
      <c r="H23" s="219">
        <v>0</v>
      </c>
      <c r="I23" s="219">
        <v>292769492</v>
      </c>
      <c r="J23" s="219">
        <v>-49334345</v>
      </c>
      <c r="K23" s="219">
        <v>-13138828</v>
      </c>
      <c r="L23" s="219">
        <v>-33499322</v>
      </c>
      <c r="M23" s="219">
        <v>-127601249</v>
      </c>
      <c r="N23" s="219">
        <v>0</v>
      </c>
      <c r="O23" s="219">
        <v>-127601249</v>
      </c>
      <c r="P23" s="268"/>
      <c r="Q23" s="219">
        <v>8392148683</v>
      </c>
      <c r="R23" s="219">
        <v>102927026</v>
      </c>
    </row>
    <row r="24" spans="2:18">
      <c r="B24" s="253">
        <v>16</v>
      </c>
      <c r="C24" s="254" t="s">
        <v>963</v>
      </c>
      <c r="D24" s="218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68"/>
      <c r="Q24" s="218">
        <v>0</v>
      </c>
      <c r="R24" s="218">
        <v>0</v>
      </c>
    </row>
    <row r="25" spans="2:18">
      <c r="B25" s="253">
        <v>17</v>
      </c>
      <c r="C25" s="254" t="s">
        <v>964</v>
      </c>
      <c r="D25" s="218">
        <v>47633285</v>
      </c>
      <c r="E25" s="218">
        <v>37218181</v>
      </c>
      <c r="F25" s="218">
        <v>10415104</v>
      </c>
      <c r="G25" s="218">
        <v>0</v>
      </c>
      <c r="H25" s="218">
        <v>0</v>
      </c>
      <c r="I25" s="218">
        <v>0</v>
      </c>
      <c r="J25" s="218">
        <v>-143947</v>
      </c>
      <c r="K25" s="218">
        <v>-1598</v>
      </c>
      <c r="L25" s="218">
        <v>-142349</v>
      </c>
      <c r="M25" s="218">
        <v>0</v>
      </c>
      <c r="N25" s="218">
        <v>0</v>
      </c>
      <c r="O25" s="218">
        <v>0</v>
      </c>
      <c r="P25" s="268"/>
      <c r="Q25" s="218">
        <v>478225</v>
      </c>
      <c r="R25" s="218">
        <v>0</v>
      </c>
    </row>
    <row r="26" spans="2:18">
      <c r="B26" s="253">
        <v>18</v>
      </c>
      <c r="C26" s="254" t="s">
        <v>965</v>
      </c>
      <c r="D26" s="218">
        <v>1838129479</v>
      </c>
      <c r="E26" s="218">
        <v>1791305947</v>
      </c>
      <c r="F26" s="218">
        <v>46823532</v>
      </c>
      <c r="G26" s="218">
        <v>0</v>
      </c>
      <c r="H26" s="218">
        <v>0</v>
      </c>
      <c r="I26" s="218">
        <v>0</v>
      </c>
      <c r="J26" s="218">
        <v>-202405</v>
      </c>
      <c r="K26" s="218">
        <v>-172369</v>
      </c>
      <c r="L26" s="218">
        <v>-30036</v>
      </c>
      <c r="M26" s="218">
        <v>0</v>
      </c>
      <c r="N26" s="218">
        <v>0</v>
      </c>
      <c r="O26" s="218">
        <v>0</v>
      </c>
      <c r="P26" s="268"/>
      <c r="Q26" s="218">
        <v>1797521911</v>
      </c>
      <c r="R26" s="218">
        <v>0</v>
      </c>
    </row>
    <row r="27" spans="2:18">
      <c r="B27" s="253">
        <v>19</v>
      </c>
      <c r="C27" s="254" t="s">
        <v>966</v>
      </c>
      <c r="D27" s="218">
        <v>467501124</v>
      </c>
      <c r="E27" s="218">
        <v>460104494</v>
      </c>
      <c r="F27" s="218">
        <v>7396630</v>
      </c>
      <c r="G27" s="218">
        <v>0</v>
      </c>
      <c r="H27" s="218">
        <v>0</v>
      </c>
      <c r="I27" s="218">
        <v>0</v>
      </c>
      <c r="J27" s="218">
        <v>-232869</v>
      </c>
      <c r="K27" s="218">
        <v>-100371</v>
      </c>
      <c r="L27" s="218">
        <v>-132498</v>
      </c>
      <c r="M27" s="218">
        <v>0</v>
      </c>
      <c r="N27" s="218">
        <v>0</v>
      </c>
      <c r="O27" s="218">
        <v>0</v>
      </c>
      <c r="P27" s="268"/>
      <c r="Q27" s="218">
        <v>137940602</v>
      </c>
      <c r="R27" s="218">
        <v>0</v>
      </c>
    </row>
    <row r="28" spans="2:18">
      <c r="B28" s="253">
        <v>20</v>
      </c>
      <c r="C28" s="254" t="s">
        <v>967</v>
      </c>
      <c r="D28" s="218">
        <v>14039921441</v>
      </c>
      <c r="E28" s="218">
        <v>11713083092</v>
      </c>
      <c r="F28" s="218">
        <v>2326838349</v>
      </c>
      <c r="G28" s="218">
        <v>290068325</v>
      </c>
      <c r="H28" s="218">
        <v>0</v>
      </c>
      <c r="I28" s="218">
        <v>290068325</v>
      </c>
      <c r="J28" s="218">
        <v>-45670791</v>
      </c>
      <c r="K28" s="218">
        <v>-12746313</v>
      </c>
      <c r="L28" s="218">
        <v>-32924477</v>
      </c>
      <c r="M28" s="218">
        <v>-127065051</v>
      </c>
      <c r="N28" s="218">
        <v>0</v>
      </c>
      <c r="O28" s="218">
        <v>-127065051</v>
      </c>
      <c r="P28" s="268"/>
      <c r="Q28" s="218">
        <v>6419222956</v>
      </c>
      <c r="R28" s="218">
        <v>101862761</v>
      </c>
    </row>
    <row r="29" spans="2:18">
      <c r="B29" s="253">
        <v>21</v>
      </c>
      <c r="C29" s="254" t="s">
        <v>439</v>
      </c>
      <c r="D29" s="218">
        <v>455618328</v>
      </c>
      <c r="E29" s="218">
        <v>366128175</v>
      </c>
      <c r="F29" s="218">
        <v>89490153</v>
      </c>
      <c r="G29" s="218">
        <v>2701167</v>
      </c>
      <c r="H29" s="218">
        <v>0</v>
      </c>
      <c r="I29" s="218">
        <v>2701167</v>
      </c>
      <c r="J29" s="218">
        <v>-3084333</v>
      </c>
      <c r="K29" s="218">
        <v>-118176</v>
      </c>
      <c r="L29" s="218">
        <v>-269962</v>
      </c>
      <c r="M29" s="218">
        <v>-536198</v>
      </c>
      <c r="N29" s="218">
        <v>0</v>
      </c>
      <c r="O29" s="218">
        <v>-536198</v>
      </c>
      <c r="P29" s="268"/>
      <c r="Q29" s="218">
        <v>36984989</v>
      </c>
      <c r="R29" s="218">
        <v>1064265</v>
      </c>
    </row>
    <row r="30" spans="2:18" s="246" customFormat="1">
      <c r="B30" s="252">
        <v>22</v>
      </c>
      <c r="C30" s="215" t="s">
        <v>10</v>
      </c>
      <c r="D30" s="219">
        <v>65546323013</v>
      </c>
      <c r="E30" s="219">
        <v>55590328926</v>
      </c>
      <c r="F30" s="219">
        <v>9934958511</v>
      </c>
      <c r="G30" s="219">
        <v>2555631763</v>
      </c>
      <c r="H30" s="219">
        <v>0</v>
      </c>
      <c r="I30" s="219">
        <v>2555631763</v>
      </c>
      <c r="J30" s="219">
        <v>-694703718</v>
      </c>
      <c r="K30" s="219">
        <v>-233701606</v>
      </c>
      <c r="L30" s="219">
        <v>-458305917</v>
      </c>
      <c r="M30" s="219">
        <v>-1618807306</v>
      </c>
      <c r="N30" s="219">
        <v>0</v>
      </c>
      <c r="O30" s="219">
        <v>-1618807306</v>
      </c>
      <c r="P30" s="219">
        <v>0</v>
      </c>
      <c r="Q30" s="219">
        <v>36153124091</v>
      </c>
      <c r="R30" s="219">
        <v>713458737</v>
      </c>
    </row>
  </sheetData>
  <mergeCells count="10">
    <mergeCell ref="D6:I6"/>
    <mergeCell ref="J6:O6"/>
    <mergeCell ref="Q6:R6"/>
    <mergeCell ref="D7:F7"/>
    <mergeCell ref="G7:I7"/>
    <mergeCell ref="J7:L7"/>
    <mergeCell ref="M7:O7"/>
    <mergeCell ref="Q7:Q8"/>
    <mergeCell ref="R7:R8"/>
    <mergeCell ref="P6:P8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K69"/>
  <sheetViews>
    <sheetView showGridLines="0" topLeftCell="A24" zoomScaleNormal="100" workbookViewId="0">
      <selection activeCell="J32" sqref="J32"/>
    </sheetView>
  </sheetViews>
  <sheetFormatPr defaultColWidth="9.109375" defaultRowHeight="10.199999999999999"/>
  <cols>
    <col min="1" max="1" width="3" style="217" customWidth="1"/>
    <col min="2" max="2" width="4.6640625" style="217" customWidth="1"/>
    <col min="3" max="3" width="25.109375" style="217" customWidth="1"/>
    <col min="4" max="4" width="14.109375" style="217" customWidth="1"/>
    <col min="5" max="5" width="12.88671875" style="217" customWidth="1"/>
    <col min="6" max="6" width="16.109375" style="217" customWidth="1"/>
    <col min="7" max="7" width="15.44140625" style="217" customWidth="1"/>
    <col min="8" max="8" width="16.88671875" style="217" customWidth="1"/>
    <col min="9" max="9" width="19" style="217" customWidth="1"/>
    <col min="10" max="10" width="17.88671875" style="217" customWidth="1"/>
    <col min="11" max="16384" width="9.109375" style="217"/>
  </cols>
  <sheetData>
    <row r="1" spans="1:11">
      <c r="A1" s="441" t="s">
        <v>1727</v>
      </c>
    </row>
    <row r="3" spans="1:11">
      <c r="B3" s="190" t="s">
        <v>1028</v>
      </c>
    </row>
    <row r="4" spans="1:11">
      <c r="B4" s="240"/>
      <c r="D4" s="241"/>
      <c r="E4" s="241"/>
      <c r="F4" s="242"/>
      <c r="G4" s="243"/>
      <c r="H4" s="241"/>
      <c r="J4" s="240"/>
    </row>
    <row r="5" spans="1:11"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6" spans="1:11" ht="19.2" customHeight="1">
      <c r="B6" s="251"/>
      <c r="C6" s="198"/>
      <c r="D6" s="777" t="s">
        <v>981</v>
      </c>
      <c r="E6" s="778"/>
      <c r="F6" s="778"/>
      <c r="G6" s="779"/>
      <c r="H6" s="780" t="s">
        <v>1002</v>
      </c>
      <c r="I6" s="780" t="s">
        <v>1193</v>
      </c>
      <c r="J6" s="780" t="s">
        <v>959</v>
      </c>
    </row>
    <row r="7" spans="1:11">
      <c r="B7" s="200"/>
      <c r="C7" s="199"/>
      <c r="D7" s="238"/>
      <c r="E7" s="777" t="s">
        <v>56</v>
      </c>
      <c r="F7" s="779"/>
      <c r="G7" s="790" t="s">
        <v>1227</v>
      </c>
      <c r="H7" s="780"/>
      <c r="I7" s="780"/>
      <c r="J7" s="780"/>
    </row>
    <row r="8" spans="1:11">
      <c r="B8" s="200"/>
      <c r="C8" s="199"/>
      <c r="D8" s="238"/>
      <c r="E8" s="793"/>
      <c r="F8" s="780" t="s">
        <v>1191</v>
      </c>
      <c r="G8" s="791"/>
      <c r="H8" s="780"/>
      <c r="I8" s="780"/>
      <c r="J8" s="780"/>
    </row>
    <row r="9" spans="1:11" ht="16.8" customHeight="1">
      <c r="B9" s="203"/>
      <c r="C9" s="202"/>
      <c r="D9" s="239"/>
      <c r="E9" s="794"/>
      <c r="F9" s="780"/>
      <c r="G9" s="792"/>
      <c r="H9" s="780"/>
      <c r="I9" s="780"/>
      <c r="J9" s="780"/>
    </row>
    <row r="10" spans="1:11">
      <c r="B10" s="214">
        <v>1</v>
      </c>
      <c r="C10" s="215" t="s">
        <v>962</v>
      </c>
      <c r="D10" s="177">
        <v>41770548045</v>
      </c>
      <c r="E10" s="177">
        <v>2262862271</v>
      </c>
      <c r="F10" s="177">
        <v>2262862271</v>
      </c>
      <c r="G10" s="177">
        <v>41770548045</v>
      </c>
      <c r="H10" s="177">
        <v>-2128287880</v>
      </c>
      <c r="I10" s="248"/>
      <c r="J10" s="177">
        <v>0</v>
      </c>
    </row>
    <row r="11" spans="1:11">
      <c r="B11" s="184">
        <f>B10+1</f>
        <v>2</v>
      </c>
      <c r="C11" s="189" t="s">
        <v>1342</v>
      </c>
      <c r="D11" s="154">
        <v>35655686548</v>
      </c>
      <c r="E11" s="154">
        <v>2260350894</v>
      </c>
      <c r="F11" s="154">
        <v>2260350894</v>
      </c>
      <c r="G11" s="154">
        <v>35655686548</v>
      </c>
      <c r="H11" s="154">
        <v>-2125037598</v>
      </c>
      <c r="I11" s="249"/>
      <c r="J11" s="154">
        <v>0</v>
      </c>
    </row>
    <row r="12" spans="1:11">
      <c r="B12" s="184">
        <f t="shared" ref="B12:B64" si="0">B11+1</f>
        <v>3</v>
      </c>
      <c r="C12" s="189" t="s">
        <v>1607</v>
      </c>
      <c r="D12" s="154">
        <v>5888466261</v>
      </c>
      <c r="E12" s="154">
        <v>42769</v>
      </c>
      <c r="F12" s="154">
        <v>42769</v>
      </c>
      <c r="G12" s="154">
        <v>5888466261</v>
      </c>
      <c r="H12" s="154">
        <v>-618716</v>
      </c>
      <c r="I12" s="249"/>
      <c r="J12" s="154">
        <v>0</v>
      </c>
    </row>
    <row r="13" spans="1:11">
      <c r="B13" s="184">
        <f t="shared" si="0"/>
        <v>4</v>
      </c>
      <c r="C13" s="189" t="s">
        <v>1608</v>
      </c>
      <c r="D13" s="154">
        <v>86579636</v>
      </c>
      <c r="E13" s="154">
        <v>107654</v>
      </c>
      <c r="F13" s="154">
        <v>107654</v>
      </c>
      <c r="G13" s="154">
        <v>86579636</v>
      </c>
      <c r="H13" s="154">
        <v>-292713</v>
      </c>
      <c r="I13" s="249"/>
      <c r="J13" s="154">
        <v>0</v>
      </c>
    </row>
    <row r="14" spans="1:11">
      <c r="B14" s="184">
        <f t="shared" si="0"/>
        <v>5</v>
      </c>
      <c r="C14" s="189" t="s">
        <v>1609</v>
      </c>
      <c r="D14" s="154">
        <v>24626522</v>
      </c>
      <c r="E14" s="154">
        <v>1679</v>
      </c>
      <c r="F14" s="154">
        <v>1679</v>
      </c>
      <c r="G14" s="154">
        <v>24626522</v>
      </c>
      <c r="H14" s="154">
        <v>-8837</v>
      </c>
      <c r="I14" s="249"/>
      <c r="J14" s="154">
        <v>0</v>
      </c>
    </row>
    <row r="15" spans="1:11">
      <c r="B15" s="184">
        <f t="shared" si="0"/>
        <v>6</v>
      </c>
      <c r="C15" s="189" t="s">
        <v>1610</v>
      </c>
      <c r="D15" s="154">
        <v>23258020</v>
      </c>
      <c r="E15" s="154">
        <v>445</v>
      </c>
      <c r="F15" s="154">
        <v>445</v>
      </c>
      <c r="G15" s="154">
        <v>23258020</v>
      </c>
      <c r="H15" s="154">
        <v>-6260</v>
      </c>
      <c r="I15" s="249"/>
      <c r="J15" s="154">
        <v>0</v>
      </c>
    </row>
    <row r="16" spans="1:11">
      <c r="B16" s="184">
        <f t="shared" si="0"/>
        <v>7</v>
      </c>
      <c r="C16" s="189" t="s">
        <v>1611</v>
      </c>
      <c r="D16" s="154">
        <v>17873630</v>
      </c>
      <c r="E16" s="154">
        <v>0</v>
      </c>
      <c r="F16" s="154">
        <v>0</v>
      </c>
      <c r="G16" s="154">
        <v>17873630</v>
      </c>
      <c r="H16" s="154">
        <v>-16714</v>
      </c>
      <c r="I16" s="249"/>
      <c r="J16" s="154">
        <v>0</v>
      </c>
    </row>
    <row r="17" spans="2:10">
      <c r="B17" s="184">
        <f t="shared" si="0"/>
        <v>8</v>
      </c>
      <c r="C17" s="189" t="s">
        <v>1612</v>
      </c>
      <c r="D17" s="154">
        <v>17024911</v>
      </c>
      <c r="E17" s="154">
        <v>729</v>
      </c>
      <c r="F17" s="154">
        <v>729</v>
      </c>
      <c r="G17" s="154">
        <v>17024911</v>
      </c>
      <c r="H17" s="154">
        <v>-3269</v>
      </c>
      <c r="I17" s="249"/>
      <c r="J17" s="154">
        <v>0</v>
      </c>
    </row>
    <row r="18" spans="2:10">
      <c r="B18" s="184">
        <f t="shared" si="0"/>
        <v>9</v>
      </c>
      <c r="C18" s="189" t="s">
        <v>1343</v>
      </c>
      <c r="D18" s="154">
        <v>14211130</v>
      </c>
      <c r="E18" s="154">
        <v>0</v>
      </c>
      <c r="F18" s="154">
        <v>0</v>
      </c>
      <c r="G18" s="154">
        <v>14211130</v>
      </c>
      <c r="H18" s="154">
        <v>-1002</v>
      </c>
      <c r="I18" s="249"/>
      <c r="J18" s="154">
        <v>0</v>
      </c>
    </row>
    <row r="19" spans="2:10">
      <c r="B19" s="184">
        <f t="shared" si="0"/>
        <v>10</v>
      </c>
      <c r="C19" s="189" t="s">
        <v>1613</v>
      </c>
      <c r="D19" s="154">
        <v>12662680</v>
      </c>
      <c r="E19" s="154">
        <v>0</v>
      </c>
      <c r="F19" s="154">
        <v>0</v>
      </c>
      <c r="G19" s="154">
        <v>12662680</v>
      </c>
      <c r="H19" s="154">
        <v>-2566</v>
      </c>
      <c r="I19" s="249"/>
      <c r="J19" s="154">
        <v>0</v>
      </c>
    </row>
    <row r="20" spans="2:10">
      <c r="B20" s="184">
        <f t="shared" si="0"/>
        <v>11</v>
      </c>
      <c r="C20" s="189" t="s">
        <v>1344</v>
      </c>
      <c r="D20" s="154">
        <v>9703335</v>
      </c>
      <c r="E20" s="154">
        <v>0</v>
      </c>
      <c r="F20" s="154">
        <v>0</v>
      </c>
      <c r="G20" s="154">
        <v>9703335</v>
      </c>
      <c r="H20" s="154">
        <v>-5283</v>
      </c>
      <c r="I20" s="249"/>
      <c r="J20" s="154">
        <v>0</v>
      </c>
    </row>
    <row r="21" spans="2:10">
      <c r="B21" s="184">
        <f t="shared" si="0"/>
        <v>12</v>
      </c>
      <c r="C21" s="189" t="s">
        <v>1614</v>
      </c>
      <c r="D21" s="154">
        <v>9383441</v>
      </c>
      <c r="E21" s="154">
        <v>0</v>
      </c>
      <c r="F21" s="154">
        <v>0</v>
      </c>
      <c r="G21" s="154">
        <v>9383441</v>
      </c>
      <c r="H21" s="154">
        <v>-13749</v>
      </c>
      <c r="I21" s="249"/>
      <c r="J21" s="154">
        <v>0</v>
      </c>
    </row>
    <row r="22" spans="2:10">
      <c r="B22" s="184">
        <f t="shared" si="0"/>
        <v>13</v>
      </c>
      <c r="C22" s="189" t="s">
        <v>1345</v>
      </c>
      <c r="D22" s="154">
        <v>3238948</v>
      </c>
      <c r="E22" s="154">
        <v>0</v>
      </c>
      <c r="F22" s="154">
        <v>0</v>
      </c>
      <c r="G22" s="154">
        <v>3238948</v>
      </c>
      <c r="H22" s="154">
        <v>-3255</v>
      </c>
      <c r="I22" s="249"/>
      <c r="J22" s="154">
        <v>0</v>
      </c>
    </row>
    <row r="23" spans="2:10">
      <c r="B23" s="184">
        <f t="shared" si="0"/>
        <v>14</v>
      </c>
      <c r="C23" s="189" t="s">
        <v>1615</v>
      </c>
      <c r="D23" s="154">
        <v>1350200</v>
      </c>
      <c r="E23" s="154">
        <v>330</v>
      </c>
      <c r="F23" s="154">
        <v>330</v>
      </c>
      <c r="G23" s="154">
        <v>1350200</v>
      </c>
      <c r="H23" s="154">
        <v>-854</v>
      </c>
      <c r="I23" s="249"/>
      <c r="J23" s="154">
        <v>0</v>
      </c>
    </row>
    <row r="24" spans="2:10">
      <c r="B24" s="184">
        <f t="shared" si="0"/>
        <v>15</v>
      </c>
      <c r="C24" s="189" t="s">
        <v>1616</v>
      </c>
      <c r="D24" s="154">
        <v>1311468</v>
      </c>
      <c r="E24" s="154">
        <v>0</v>
      </c>
      <c r="F24" s="154">
        <v>0</v>
      </c>
      <c r="G24" s="154">
        <v>1311468</v>
      </c>
      <c r="H24" s="154">
        <v>-165</v>
      </c>
      <c r="I24" s="249"/>
      <c r="J24" s="154">
        <v>0</v>
      </c>
    </row>
    <row r="25" spans="2:10">
      <c r="B25" s="184">
        <f t="shared" si="0"/>
        <v>16</v>
      </c>
      <c r="C25" s="189" t="s">
        <v>1617</v>
      </c>
      <c r="D25" s="154">
        <v>549742</v>
      </c>
      <c r="E25" s="154">
        <v>1314</v>
      </c>
      <c r="F25" s="154">
        <v>1314</v>
      </c>
      <c r="G25" s="154">
        <v>549742</v>
      </c>
      <c r="H25" s="154">
        <v>-1601</v>
      </c>
      <c r="I25" s="249"/>
      <c r="J25" s="154">
        <v>0</v>
      </c>
    </row>
    <row r="26" spans="2:10">
      <c r="B26" s="184">
        <f t="shared" si="0"/>
        <v>17</v>
      </c>
      <c r="C26" s="189" t="s">
        <v>1618</v>
      </c>
      <c r="D26" s="154">
        <v>466948</v>
      </c>
      <c r="E26" s="154">
        <v>0</v>
      </c>
      <c r="F26" s="154">
        <v>0</v>
      </c>
      <c r="G26" s="154">
        <v>466948</v>
      </c>
      <c r="H26" s="154">
        <v>-282</v>
      </c>
      <c r="I26" s="249"/>
      <c r="J26" s="154">
        <v>0</v>
      </c>
    </row>
    <row r="27" spans="2:10">
      <c r="B27" s="184">
        <f t="shared" si="0"/>
        <v>18</v>
      </c>
      <c r="C27" s="189" t="s">
        <v>1619</v>
      </c>
      <c r="D27" s="154">
        <v>378132</v>
      </c>
      <c r="E27" s="154">
        <v>0</v>
      </c>
      <c r="F27" s="154">
        <v>0</v>
      </c>
      <c r="G27" s="154">
        <v>378132</v>
      </c>
      <c r="H27" s="154">
        <v>-253</v>
      </c>
      <c r="I27" s="249"/>
      <c r="J27" s="154">
        <v>0</v>
      </c>
    </row>
    <row r="28" spans="2:10">
      <c r="B28" s="184">
        <f>B27+1</f>
        <v>19</v>
      </c>
      <c r="C28" s="189" t="s">
        <v>1346</v>
      </c>
      <c r="D28" s="154">
        <v>322348</v>
      </c>
      <c r="E28" s="154">
        <v>606</v>
      </c>
      <c r="F28" s="154">
        <v>606</v>
      </c>
      <c r="G28" s="154">
        <v>322348</v>
      </c>
      <c r="H28" s="154">
        <v>-1565</v>
      </c>
      <c r="I28" s="249"/>
      <c r="J28" s="154">
        <v>0</v>
      </c>
    </row>
    <row r="29" spans="2:10">
      <c r="B29" s="184">
        <f>B28+1</f>
        <v>20</v>
      </c>
      <c r="C29" s="189" t="s">
        <v>1347</v>
      </c>
      <c r="D29" s="154">
        <v>318912</v>
      </c>
      <c r="E29" s="154">
        <v>71744</v>
      </c>
      <c r="F29" s="154">
        <v>71744</v>
      </c>
      <c r="G29" s="154">
        <v>318912</v>
      </c>
      <c r="H29" s="154">
        <v>-31915</v>
      </c>
      <c r="I29" s="249"/>
      <c r="J29" s="154">
        <v>0</v>
      </c>
    </row>
    <row r="30" spans="2:10">
      <c r="B30" s="184">
        <f t="shared" ref="B30:B34" si="1">B29+1</f>
        <v>21</v>
      </c>
      <c r="C30" s="189" t="s">
        <v>1348</v>
      </c>
      <c r="D30" s="154">
        <v>237267</v>
      </c>
      <c r="E30" s="154">
        <v>0</v>
      </c>
      <c r="F30" s="154">
        <v>0</v>
      </c>
      <c r="G30" s="154">
        <v>237267</v>
      </c>
      <c r="H30" s="154">
        <v>-874</v>
      </c>
      <c r="I30" s="249"/>
      <c r="J30" s="154">
        <v>0</v>
      </c>
    </row>
    <row r="31" spans="2:10">
      <c r="B31" s="184">
        <f t="shared" si="1"/>
        <v>22</v>
      </c>
      <c r="C31" s="189" t="s">
        <v>873</v>
      </c>
      <c r="D31" s="154">
        <v>2897966</v>
      </c>
      <c r="E31" s="154">
        <v>2284107</v>
      </c>
      <c r="F31" s="154">
        <v>2284107</v>
      </c>
      <c r="G31" s="154">
        <v>2897966</v>
      </c>
      <c r="H31" s="154">
        <v>-2240409</v>
      </c>
      <c r="I31" s="249"/>
      <c r="J31" s="154">
        <v>0</v>
      </c>
    </row>
    <row r="32" spans="2:10" s="246" customFormat="1">
      <c r="B32" s="214">
        <f t="shared" si="1"/>
        <v>23</v>
      </c>
      <c r="C32" s="215" t="s">
        <v>547</v>
      </c>
      <c r="D32" s="177">
        <v>17141573149</v>
      </c>
      <c r="E32" s="177">
        <v>292769492</v>
      </c>
      <c r="F32" s="177">
        <v>292769492</v>
      </c>
      <c r="G32" s="248"/>
      <c r="H32" s="248"/>
      <c r="I32" s="177">
        <v>-176935594</v>
      </c>
      <c r="J32" s="248"/>
    </row>
    <row r="33" spans="2:10">
      <c r="B33" s="184">
        <f t="shared" si="1"/>
        <v>24</v>
      </c>
      <c r="C33" s="189" t="s">
        <v>1342</v>
      </c>
      <c r="D33" s="154">
        <v>14952188558</v>
      </c>
      <c r="E33" s="154">
        <v>292718787</v>
      </c>
      <c r="F33" s="154">
        <v>292718787</v>
      </c>
      <c r="G33" s="250"/>
      <c r="H33" s="250"/>
      <c r="I33" s="154">
        <v>-176219903</v>
      </c>
      <c r="J33" s="250"/>
    </row>
    <row r="34" spans="2:10">
      <c r="B34" s="184">
        <f t="shared" si="1"/>
        <v>25</v>
      </c>
      <c r="C34" s="189" t="s">
        <v>1607</v>
      </c>
      <c r="D34" s="154">
        <v>704114228</v>
      </c>
      <c r="E34" s="154">
        <v>0</v>
      </c>
      <c r="F34" s="154">
        <v>0</v>
      </c>
      <c r="G34" s="250"/>
      <c r="H34" s="250"/>
      <c r="I34" s="154">
        <v>-374544</v>
      </c>
      <c r="J34" s="250"/>
    </row>
    <row r="35" spans="2:10">
      <c r="B35" s="184">
        <f t="shared" si="0"/>
        <v>26</v>
      </c>
      <c r="C35" s="189" t="s">
        <v>1608</v>
      </c>
      <c r="D35" s="154">
        <v>368954311</v>
      </c>
      <c r="E35" s="154">
        <v>0</v>
      </c>
      <c r="F35" s="154">
        <v>0</v>
      </c>
      <c r="G35" s="250"/>
      <c r="H35" s="250"/>
      <c r="I35" s="154">
        <v>-43305</v>
      </c>
      <c r="J35" s="250"/>
    </row>
    <row r="36" spans="2:10">
      <c r="B36" s="184">
        <f t="shared" si="0"/>
        <v>27</v>
      </c>
      <c r="C36" s="189" t="s">
        <v>1610</v>
      </c>
      <c r="D36" s="154">
        <v>286580017</v>
      </c>
      <c r="E36" s="154">
        <v>0</v>
      </c>
      <c r="F36" s="154">
        <v>0</v>
      </c>
      <c r="G36" s="250"/>
      <c r="H36" s="250"/>
      <c r="I36" s="154">
        <v>-3205</v>
      </c>
      <c r="J36" s="250"/>
    </row>
    <row r="37" spans="2:10">
      <c r="B37" s="184">
        <f t="shared" si="0"/>
        <v>28</v>
      </c>
      <c r="C37" s="189" t="s">
        <v>1620</v>
      </c>
      <c r="D37" s="154">
        <v>195121053</v>
      </c>
      <c r="E37" s="154">
        <v>0</v>
      </c>
      <c r="F37" s="154">
        <v>0</v>
      </c>
      <c r="G37" s="250"/>
      <c r="H37" s="250"/>
      <c r="I37" s="154">
        <v>-21828</v>
      </c>
      <c r="J37" s="250"/>
    </row>
    <row r="38" spans="2:10">
      <c r="B38" s="184">
        <f t="shared" si="0"/>
        <v>29</v>
      </c>
      <c r="C38" s="189" t="s">
        <v>1344</v>
      </c>
      <c r="D38" s="154">
        <v>143191453</v>
      </c>
      <c r="E38" s="154">
        <v>0</v>
      </c>
      <c r="F38" s="154">
        <v>0</v>
      </c>
      <c r="G38" s="250"/>
      <c r="H38" s="250"/>
      <c r="I38" s="154">
        <v>-54556</v>
      </c>
      <c r="J38" s="250"/>
    </row>
    <row r="39" spans="2:10">
      <c r="B39" s="184">
        <f t="shared" si="0"/>
        <v>30</v>
      </c>
      <c r="C39" s="189" t="s">
        <v>1616</v>
      </c>
      <c r="D39" s="154">
        <v>126635329</v>
      </c>
      <c r="E39" s="154">
        <v>0</v>
      </c>
      <c r="F39" s="154">
        <v>0</v>
      </c>
      <c r="G39" s="250"/>
      <c r="H39" s="250"/>
      <c r="I39" s="154">
        <v>-3247</v>
      </c>
      <c r="J39" s="250"/>
    </row>
    <row r="40" spans="2:10">
      <c r="B40" s="184">
        <f t="shared" si="0"/>
        <v>31</v>
      </c>
      <c r="C40" s="189" t="s">
        <v>1349</v>
      </c>
      <c r="D40" s="154">
        <v>96365320</v>
      </c>
      <c r="E40" s="154">
        <v>0</v>
      </c>
      <c r="F40" s="154">
        <v>0</v>
      </c>
      <c r="G40" s="250"/>
      <c r="H40" s="250"/>
      <c r="I40" s="154">
        <v>-43162</v>
      </c>
      <c r="J40" s="250"/>
    </row>
    <row r="41" spans="2:10">
      <c r="B41" s="184">
        <f t="shared" si="0"/>
        <v>32</v>
      </c>
      <c r="C41" s="189" t="s">
        <v>1609</v>
      </c>
      <c r="D41" s="154">
        <v>75386967</v>
      </c>
      <c r="E41" s="154">
        <v>0</v>
      </c>
      <c r="F41" s="154">
        <v>0</v>
      </c>
      <c r="G41" s="250"/>
      <c r="H41" s="250"/>
      <c r="I41" s="154">
        <v>-3684</v>
      </c>
      <c r="J41" s="250"/>
    </row>
    <row r="42" spans="2:10">
      <c r="B42" s="184">
        <f t="shared" si="0"/>
        <v>33</v>
      </c>
      <c r="C42" s="189" t="s">
        <v>1618</v>
      </c>
      <c r="D42" s="154">
        <v>36519345</v>
      </c>
      <c r="E42" s="154">
        <v>0</v>
      </c>
      <c r="F42" s="154">
        <v>0</v>
      </c>
      <c r="G42" s="250"/>
      <c r="H42" s="250"/>
      <c r="I42" s="154">
        <v>-2752</v>
      </c>
      <c r="J42" s="250"/>
    </row>
    <row r="43" spans="2:10">
      <c r="B43" s="184">
        <f t="shared" si="0"/>
        <v>34</v>
      </c>
      <c r="C43" s="189" t="s">
        <v>1621</v>
      </c>
      <c r="D43" s="154">
        <v>25074172</v>
      </c>
      <c r="E43" s="154">
        <v>0</v>
      </c>
      <c r="F43" s="154">
        <v>0</v>
      </c>
      <c r="G43" s="250"/>
      <c r="H43" s="250"/>
      <c r="I43" s="154">
        <v>-31505</v>
      </c>
      <c r="J43" s="250"/>
    </row>
    <row r="44" spans="2:10">
      <c r="B44" s="184">
        <f t="shared" si="0"/>
        <v>35</v>
      </c>
      <c r="C44" s="189" t="s">
        <v>1622</v>
      </c>
      <c r="D44" s="154">
        <v>23781605</v>
      </c>
      <c r="E44" s="154">
        <v>0</v>
      </c>
      <c r="F44" s="154">
        <v>0</v>
      </c>
      <c r="G44" s="250"/>
      <c r="H44" s="250"/>
      <c r="I44" s="154">
        <v>-1777</v>
      </c>
      <c r="J44" s="250"/>
    </row>
    <row r="45" spans="2:10">
      <c r="B45" s="184">
        <f t="shared" si="0"/>
        <v>36</v>
      </c>
      <c r="C45" s="189" t="s">
        <v>1617</v>
      </c>
      <c r="D45" s="154">
        <v>21912061</v>
      </c>
      <c r="E45" s="154">
        <v>0</v>
      </c>
      <c r="F45" s="154">
        <v>0</v>
      </c>
      <c r="G45" s="250"/>
      <c r="H45" s="250"/>
      <c r="I45" s="154">
        <v>-1400</v>
      </c>
      <c r="J45" s="250"/>
    </row>
    <row r="46" spans="2:10">
      <c r="B46" s="184">
        <f t="shared" si="0"/>
        <v>37</v>
      </c>
      <c r="C46" s="189" t="s">
        <v>1614</v>
      </c>
      <c r="D46" s="154">
        <v>19777600</v>
      </c>
      <c r="E46" s="154">
        <v>0</v>
      </c>
      <c r="F46" s="154">
        <v>0</v>
      </c>
      <c r="G46" s="250"/>
      <c r="H46" s="250"/>
      <c r="I46" s="154">
        <v>-981</v>
      </c>
      <c r="J46" s="250"/>
    </row>
    <row r="47" spans="2:10">
      <c r="B47" s="184">
        <f t="shared" si="0"/>
        <v>38</v>
      </c>
      <c r="C47" s="189" t="s">
        <v>1611</v>
      </c>
      <c r="D47" s="154">
        <v>16164222</v>
      </c>
      <c r="E47" s="154">
        <v>0</v>
      </c>
      <c r="F47" s="154">
        <v>0</v>
      </c>
      <c r="G47" s="250"/>
      <c r="H47" s="250"/>
      <c r="I47" s="154">
        <v>-333</v>
      </c>
      <c r="J47" s="250"/>
    </row>
    <row r="48" spans="2:10">
      <c r="B48" s="184">
        <f t="shared" si="0"/>
        <v>39</v>
      </c>
      <c r="C48" s="189" t="s">
        <v>1350</v>
      </c>
      <c r="D48" s="154">
        <v>14447760</v>
      </c>
      <c r="E48" s="154">
        <v>0</v>
      </c>
      <c r="F48" s="154">
        <v>0</v>
      </c>
      <c r="G48" s="250"/>
      <c r="H48" s="250"/>
      <c r="I48" s="154">
        <v>-527</v>
      </c>
      <c r="J48" s="250"/>
    </row>
    <row r="49" spans="2:10">
      <c r="B49" s="184">
        <f t="shared" si="0"/>
        <v>40</v>
      </c>
      <c r="C49" s="189" t="s">
        <v>1345</v>
      </c>
      <c r="D49" s="154">
        <v>8172811</v>
      </c>
      <c r="E49" s="154">
        <v>0</v>
      </c>
      <c r="F49" s="154">
        <v>0</v>
      </c>
      <c r="G49" s="250"/>
      <c r="H49" s="250"/>
      <c r="I49" s="154">
        <v>-30049</v>
      </c>
      <c r="J49" s="250"/>
    </row>
    <row r="50" spans="2:10">
      <c r="B50" s="184">
        <f t="shared" si="0"/>
        <v>41</v>
      </c>
      <c r="C50" s="189" t="s">
        <v>1346</v>
      </c>
      <c r="D50" s="154">
        <v>6194582</v>
      </c>
      <c r="E50" s="154">
        <v>0</v>
      </c>
      <c r="F50" s="154">
        <v>0</v>
      </c>
      <c r="G50" s="250"/>
      <c r="H50" s="250"/>
      <c r="I50" s="154">
        <v>-1289</v>
      </c>
      <c r="J50" s="250"/>
    </row>
    <row r="51" spans="2:10">
      <c r="B51" s="184">
        <f t="shared" si="0"/>
        <v>42</v>
      </c>
      <c r="C51" s="189" t="s">
        <v>1351</v>
      </c>
      <c r="D51" s="154">
        <v>3966000</v>
      </c>
      <c r="E51" s="154">
        <v>0</v>
      </c>
      <c r="F51" s="154">
        <v>0</v>
      </c>
      <c r="G51" s="250"/>
      <c r="H51" s="250"/>
      <c r="I51" s="154">
        <v>-4803</v>
      </c>
      <c r="J51" s="250"/>
    </row>
    <row r="52" spans="2:10">
      <c r="B52" s="184">
        <f t="shared" si="0"/>
        <v>43</v>
      </c>
      <c r="C52" s="189" t="s">
        <v>1612</v>
      </c>
      <c r="D52" s="154">
        <v>3023124</v>
      </c>
      <c r="E52" s="154">
        <v>0</v>
      </c>
      <c r="F52" s="154">
        <v>0</v>
      </c>
      <c r="G52" s="250"/>
      <c r="H52" s="250"/>
      <c r="I52" s="154">
        <v>-142</v>
      </c>
      <c r="J52" s="250"/>
    </row>
    <row r="53" spans="2:10">
      <c r="B53" s="184">
        <f t="shared" si="0"/>
        <v>44</v>
      </c>
      <c r="C53" s="189" t="s">
        <v>1352</v>
      </c>
      <c r="D53" s="154">
        <v>2898900</v>
      </c>
      <c r="E53" s="154">
        <v>0</v>
      </c>
      <c r="F53" s="154">
        <v>0</v>
      </c>
      <c r="G53" s="250"/>
      <c r="H53" s="250"/>
      <c r="I53" s="154">
        <v>-66115</v>
      </c>
      <c r="J53" s="250"/>
    </row>
    <row r="54" spans="2:10">
      <c r="B54" s="184">
        <f t="shared" si="0"/>
        <v>45</v>
      </c>
      <c r="C54" s="189" t="s">
        <v>1619</v>
      </c>
      <c r="D54" s="154">
        <v>2709066</v>
      </c>
      <c r="E54" s="154">
        <v>0</v>
      </c>
      <c r="F54" s="154">
        <v>0</v>
      </c>
      <c r="G54" s="250"/>
      <c r="H54" s="250"/>
      <c r="I54" s="154">
        <v>-394</v>
      </c>
      <c r="J54" s="250"/>
    </row>
    <row r="55" spans="2:10">
      <c r="B55" s="184">
        <f t="shared" si="0"/>
        <v>46</v>
      </c>
      <c r="C55" s="189" t="s">
        <v>1353</v>
      </c>
      <c r="D55" s="154">
        <v>2468435</v>
      </c>
      <c r="E55" s="154">
        <v>0</v>
      </c>
      <c r="F55" s="154">
        <v>0</v>
      </c>
      <c r="G55" s="250"/>
      <c r="H55" s="250"/>
      <c r="I55" s="154">
        <v>-470</v>
      </c>
      <c r="J55" s="250"/>
    </row>
    <row r="56" spans="2:10">
      <c r="B56" s="184">
        <f t="shared" si="0"/>
        <v>47</v>
      </c>
      <c r="C56" s="189" t="s">
        <v>1347</v>
      </c>
      <c r="D56" s="154">
        <v>1971198</v>
      </c>
      <c r="E56" s="154">
        <v>0</v>
      </c>
      <c r="F56" s="154">
        <v>0</v>
      </c>
      <c r="G56" s="250"/>
      <c r="H56" s="250"/>
      <c r="I56" s="154">
        <v>-40</v>
      </c>
      <c r="J56" s="250"/>
    </row>
    <row r="57" spans="2:10">
      <c r="B57" s="184">
        <f t="shared" si="0"/>
        <v>48</v>
      </c>
      <c r="C57" s="189" t="s">
        <v>1615</v>
      </c>
      <c r="D57" s="154">
        <v>1143220</v>
      </c>
      <c r="E57" s="154">
        <v>0</v>
      </c>
      <c r="F57" s="154">
        <v>0</v>
      </c>
      <c r="G57" s="250"/>
      <c r="H57" s="250"/>
      <c r="I57" s="154">
        <v>-33</v>
      </c>
      <c r="J57" s="250"/>
    </row>
    <row r="58" spans="2:10">
      <c r="B58" s="184">
        <f t="shared" si="0"/>
        <v>49</v>
      </c>
      <c r="C58" s="189" t="s">
        <v>1354</v>
      </c>
      <c r="D58" s="154">
        <v>1079698</v>
      </c>
      <c r="E58" s="154">
        <v>0</v>
      </c>
      <c r="F58" s="154">
        <v>0</v>
      </c>
      <c r="G58" s="250"/>
      <c r="H58" s="250"/>
      <c r="I58" s="154">
        <v>-13356</v>
      </c>
      <c r="J58" s="250"/>
    </row>
    <row r="59" spans="2:10">
      <c r="B59" s="184">
        <f t="shared" si="0"/>
        <v>50</v>
      </c>
      <c r="C59" s="189" t="s">
        <v>1623</v>
      </c>
      <c r="D59" s="154">
        <v>784413</v>
      </c>
      <c r="E59" s="154">
        <v>0</v>
      </c>
      <c r="F59" s="154">
        <v>0</v>
      </c>
      <c r="G59" s="250"/>
      <c r="H59" s="250"/>
      <c r="I59" s="154">
        <v>-114</v>
      </c>
      <c r="J59" s="250"/>
    </row>
    <row r="60" spans="2:10">
      <c r="B60" s="184">
        <f t="shared" si="0"/>
        <v>51</v>
      </c>
      <c r="C60" s="189" t="s">
        <v>1355</v>
      </c>
      <c r="D60" s="154">
        <v>512602</v>
      </c>
      <c r="E60" s="154">
        <v>0</v>
      </c>
      <c r="F60" s="154">
        <v>0</v>
      </c>
      <c r="G60" s="250"/>
      <c r="H60" s="250"/>
      <c r="I60" s="154">
        <v>-513</v>
      </c>
      <c r="J60" s="250"/>
    </row>
    <row r="61" spans="2:10">
      <c r="B61" s="184">
        <f t="shared" si="0"/>
        <v>52</v>
      </c>
      <c r="C61" s="189" t="s">
        <v>1624</v>
      </c>
      <c r="D61" s="154">
        <v>435099</v>
      </c>
      <c r="E61" s="154">
        <v>50705</v>
      </c>
      <c r="F61" s="154">
        <v>50705</v>
      </c>
      <c r="G61" s="249"/>
      <c r="H61" s="249"/>
      <c r="I61" s="154">
        <v>-11567</v>
      </c>
      <c r="J61" s="250"/>
    </row>
    <row r="62" spans="2:10">
      <c r="B62" s="184">
        <f t="shared" si="0"/>
        <v>53</v>
      </c>
      <c r="C62" s="189" t="s">
        <v>1625</v>
      </c>
      <c r="D62" s="154">
        <v>0</v>
      </c>
      <c r="E62" s="154">
        <v>0</v>
      </c>
      <c r="F62" s="154">
        <v>0</v>
      </c>
      <c r="G62" s="249"/>
      <c r="H62" s="249"/>
      <c r="I62" s="154">
        <v>0</v>
      </c>
      <c r="J62" s="250"/>
    </row>
    <row r="63" spans="2:10">
      <c r="B63" s="184">
        <f t="shared" si="0"/>
        <v>54</v>
      </c>
      <c r="C63" s="189" t="s">
        <v>873</v>
      </c>
      <c r="D63" s="154">
        <v>0</v>
      </c>
      <c r="E63" s="154">
        <v>0</v>
      </c>
      <c r="F63" s="154">
        <v>0</v>
      </c>
      <c r="G63" s="249"/>
      <c r="H63" s="249"/>
      <c r="I63" s="154">
        <v>0</v>
      </c>
      <c r="J63" s="250"/>
    </row>
    <row r="64" spans="2:10" s="246" customFormat="1">
      <c r="B64" s="214">
        <f t="shared" si="0"/>
        <v>55</v>
      </c>
      <c r="C64" s="215" t="s">
        <v>10</v>
      </c>
      <c r="D64" s="177">
        <v>58912121194</v>
      </c>
      <c r="E64" s="177">
        <v>2555631763</v>
      </c>
      <c r="F64" s="177">
        <v>2555631763</v>
      </c>
      <c r="G64" s="177">
        <v>41770548045</v>
      </c>
      <c r="H64" s="177">
        <v>-2128287880</v>
      </c>
      <c r="I64" s="177">
        <v>-176935594</v>
      </c>
      <c r="J64" s="177">
        <v>0</v>
      </c>
    </row>
    <row r="65" spans="3:10">
      <c r="E65" s="247"/>
      <c r="F65" s="247"/>
      <c r="G65" s="247"/>
      <c r="H65" s="247"/>
      <c r="I65" s="117">
        <f>I64-'Template 4'!J23-'Template 4'!O23</f>
        <v>0</v>
      </c>
      <c r="J65" s="247"/>
    </row>
    <row r="69" spans="3:10">
      <c r="C69" s="246"/>
    </row>
  </sheetData>
  <mergeCells count="8">
    <mergeCell ref="J6:J9"/>
    <mergeCell ref="D6:G6"/>
    <mergeCell ref="I6:I9"/>
    <mergeCell ref="E7:F7"/>
    <mergeCell ref="G7:G9"/>
    <mergeCell ref="E8:E9"/>
    <mergeCell ref="F8:F9"/>
    <mergeCell ref="H6:H9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I30"/>
  <sheetViews>
    <sheetView showGridLines="0" zoomScaleNormal="100" workbookViewId="0">
      <selection activeCell="D30" sqref="D30"/>
    </sheetView>
  </sheetViews>
  <sheetFormatPr defaultColWidth="9.109375" defaultRowHeight="10.199999999999999"/>
  <cols>
    <col min="1" max="1" width="3" style="120" customWidth="1"/>
    <col min="2" max="2" width="7.44140625" style="120" customWidth="1"/>
    <col min="3" max="3" width="30.6640625" style="230" customWidth="1"/>
    <col min="4" max="9" width="15.6640625" style="120" customWidth="1"/>
    <col min="10" max="16384" width="9.109375" style="120"/>
  </cols>
  <sheetData>
    <row r="1" spans="1:9">
      <c r="A1" s="441" t="s">
        <v>1727</v>
      </c>
    </row>
    <row r="3" spans="1:9">
      <c r="B3" s="190" t="s">
        <v>1027</v>
      </c>
    </row>
    <row r="4" spans="1:9">
      <c r="B4" s="123"/>
      <c r="E4" s="795"/>
      <c r="F4" s="795"/>
    </row>
    <row r="5" spans="1:9">
      <c r="B5" s="119"/>
      <c r="C5" s="119"/>
      <c r="E5" s="795"/>
      <c r="F5" s="795"/>
    </row>
    <row r="6" spans="1:9">
      <c r="B6" s="191"/>
      <c r="C6" s="192"/>
      <c r="D6" s="777" t="s">
        <v>1000</v>
      </c>
      <c r="E6" s="778"/>
      <c r="F6" s="778"/>
      <c r="G6" s="779"/>
      <c r="H6" s="781" t="s">
        <v>1002</v>
      </c>
      <c r="I6" s="781" t="s">
        <v>959</v>
      </c>
    </row>
    <row r="7" spans="1:9">
      <c r="B7" s="194"/>
      <c r="C7" s="195"/>
      <c r="D7" s="238"/>
      <c r="E7" s="777" t="s">
        <v>1003</v>
      </c>
      <c r="F7" s="779"/>
      <c r="G7" s="781" t="s">
        <v>1194</v>
      </c>
      <c r="H7" s="789"/>
      <c r="I7" s="789"/>
    </row>
    <row r="8" spans="1:9">
      <c r="B8" s="194"/>
      <c r="C8" s="195"/>
      <c r="D8" s="238"/>
      <c r="E8" s="793"/>
      <c r="F8" s="780" t="s">
        <v>1195</v>
      </c>
      <c r="G8" s="789"/>
      <c r="H8" s="789"/>
      <c r="I8" s="789"/>
    </row>
    <row r="9" spans="1:9" ht="25.2" customHeight="1">
      <c r="B9" s="196"/>
      <c r="C9" s="197"/>
      <c r="D9" s="239"/>
      <c r="E9" s="794"/>
      <c r="F9" s="780"/>
      <c r="G9" s="782"/>
      <c r="H9" s="782"/>
      <c r="I9" s="782"/>
    </row>
    <row r="10" spans="1:9">
      <c r="B10" s="187">
        <v>1</v>
      </c>
      <c r="C10" s="210" t="s">
        <v>875</v>
      </c>
      <c r="D10" s="222">
        <v>1689591213</v>
      </c>
      <c r="E10" s="222">
        <v>1689591213</v>
      </c>
      <c r="F10" s="222">
        <v>82672294</v>
      </c>
      <c r="G10" s="222">
        <v>82672294</v>
      </c>
      <c r="H10" s="222">
        <v>-78414754</v>
      </c>
      <c r="I10" s="222">
        <v>0</v>
      </c>
    </row>
    <row r="11" spans="1:9">
      <c r="B11" s="187">
        <v>2</v>
      </c>
      <c r="C11" s="210" t="s">
        <v>509</v>
      </c>
      <c r="D11" s="222">
        <v>213463492</v>
      </c>
      <c r="E11" s="222">
        <v>213463492</v>
      </c>
      <c r="F11" s="222">
        <v>8904296</v>
      </c>
      <c r="G11" s="222">
        <v>8904296</v>
      </c>
      <c r="H11" s="222">
        <v>-11243093</v>
      </c>
      <c r="I11" s="222">
        <v>0</v>
      </c>
    </row>
    <row r="12" spans="1:9">
      <c r="B12" s="187">
        <v>3</v>
      </c>
      <c r="C12" s="210" t="s">
        <v>1006</v>
      </c>
      <c r="D12" s="222">
        <v>5699479927</v>
      </c>
      <c r="E12" s="222">
        <v>5699479927</v>
      </c>
      <c r="F12" s="222">
        <v>722752626</v>
      </c>
      <c r="G12" s="222">
        <v>722752626</v>
      </c>
      <c r="H12" s="222">
        <v>-600768699</v>
      </c>
      <c r="I12" s="222">
        <v>0</v>
      </c>
    </row>
    <row r="13" spans="1:9" ht="20.399999999999999">
      <c r="B13" s="187">
        <v>4</v>
      </c>
      <c r="C13" s="210" t="s">
        <v>876</v>
      </c>
      <c r="D13" s="222">
        <v>428478945</v>
      </c>
      <c r="E13" s="222">
        <v>428478945</v>
      </c>
      <c r="F13" s="222">
        <v>31027752</v>
      </c>
      <c r="G13" s="222">
        <v>31027752</v>
      </c>
      <c r="H13" s="222">
        <v>-45805036</v>
      </c>
      <c r="I13" s="222">
        <v>0</v>
      </c>
    </row>
    <row r="14" spans="1:9">
      <c r="B14" s="187">
        <v>5</v>
      </c>
      <c r="C14" s="210" t="s">
        <v>511</v>
      </c>
      <c r="D14" s="222">
        <v>155212127</v>
      </c>
      <c r="E14" s="222">
        <v>155212127</v>
      </c>
      <c r="F14" s="222">
        <v>20947306</v>
      </c>
      <c r="G14" s="222">
        <v>20947306</v>
      </c>
      <c r="H14" s="222">
        <v>-20465952</v>
      </c>
      <c r="I14" s="222">
        <v>0</v>
      </c>
    </row>
    <row r="15" spans="1:9">
      <c r="B15" s="187">
        <v>6</v>
      </c>
      <c r="C15" s="210" t="s">
        <v>877</v>
      </c>
      <c r="D15" s="222">
        <v>1338187512</v>
      </c>
      <c r="E15" s="222">
        <v>1338187512</v>
      </c>
      <c r="F15" s="222">
        <v>91335134</v>
      </c>
      <c r="G15" s="222">
        <v>91335134</v>
      </c>
      <c r="H15" s="222">
        <v>-83639561</v>
      </c>
      <c r="I15" s="222">
        <v>0</v>
      </c>
    </row>
    <row r="16" spans="1:9">
      <c r="B16" s="187">
        <v>7</v>
      </c>
      <c r="C16" s="210" t="s">
        <v>878</v>
      </c>
      <c r="D16" s="222">
        <v>5920295744</v>
      </c>
      <c r="E16" s="222">
        <v>5920295744</v>
      </c>
      <c r="F16" s="222">
        <v>279244862</v>
      </c>
      <c r="G16" s="222">
        <v>279244862</v>
      </c>
      <c r="H16" s="222">
        <v>-263749286</v>
      </c>
      <c r="I16" s="222">
        <v>0</v>
      </c>
    </row>
    <row r="17" spans="2:9">
      <c r="B17" s="187">
        <v>8</v>
      </c>
      <c r="C17" s="210" t="s">
        <v>879</v>
      </c>
      <c r="D17" s="222">
        <v>1730360930</v>
      </c>
      <c r="E17" s="222">
        <v>1730360930</v>
      </c>
      <c r="F17" s="222">
        <v>69090580</v>
      </c>
      <c r="G17" s="222">
        <v>69090580</v>
      </c>
      <c r="H17" s="222">
        <v>-108347645</v>
      </c>
      <c r="I17" s="222">
        <v>0</v>
      </c>
    </row>
    <row r="18" spans="2:9">
      <c r="B18" s="187">
        <v>9</v>
      </c>
      <c r="C18" s="210" t="s">
        <v>880</v>
      </c>
      <c r="D18" s="222">
        <v>303701269</v>
      </c>
      <c r="E18" s="222">
        <v>303701269</v>
      </c>
      <c r="F18" s="222">
        <v>88522761</v>
      </c>
      <c r="G18" s="222">
        <v>88522761</v>
      </c>
      <c r="H18" s="222">
        <v>-50593421</v>
      </c>
      <c r="I18" s="222">
        <v>0</v>
      </c>
    </row>
    <row r="19" spans="2:9">
      <c r="B19" s="187">
        <v>10</v>
      </c>
      <c r="C19" s="210" t="s">
        <v>881</v>
      </c>
      <c r="D19" s="222">
        <v>496578187</v>
      </c>
      <c r="E19" s="222">
        <v>496578187</v>
      </c>
      <c r="F19" s="222">
        <v>27813355</v>
      </c>
      <c r="G19" s="222">
        <v>27813355</v>
      </c>
      <c r="H19" s="222">
        <v>-26232097</v>
      </c>
      <c r="I19" s="222">
        <v>0</v>
      </c>
    </row>
    <row r="20" spans="2:9">
      <c r="B20" s="187">
        <v>11</v>
      </c>
      <c r="C20" s="210" t="s">
        <v>1005</v>
      </c>
      <c r="D20" s="222">
        <v>32308122</v>
      </c>
      <c r="E20" s="222">
        <v>32308122</v>
      </c>
      <c r="F20" s="222">
        <v>8130</v>
      </c>
      <c r="G20" s="222">
        <v>8130</v>
      </c>
      <c r="H20" s="222">
        <v>-180203</v>
      </c>
      <c r="I20" s="222">
        <v>0</v>
      </c>
    </row>
    <row r="21" spans="2:9">
      <c r="B21" s="187">
        <v>12</v>
      </c>
      <c r="C21" s="210" t="s">
        <v>882</v>
      </c>
      <c r="D21" s="222">
        <v>1955795308</v>
      </c>
      <c r="E21" s="222">
        <v>1955795308</v>
      </c>
      <c r="F21" s="222">
        <v>43582505</v>
      </c>
      <c r="G21" s="222">
        <v>43582505</v>
      </c>
      <c r="H21" s="222">
        <v>-140253894</v>
      </c>
      <c r="I21" s="222">
        <v>0</v>
      </c>
    </row>
    <row r="22" spans="2:9">
      <c r="B22" s="187">
        <v>13</v>
      </c>
      <c r="C22" s="210" t="s">
        <v>883</v>
      </c>
      <c r="D22" s="222">
        <v>381048341</v>
      </c>
      <c r="E22" s="222">
        <v>381048341</v>
      </c>
      <c r="F22" s="222">
        <v>80340148</v>
      </c>
      <c r="G22" s="222">
        <v>80340148</v>
      </c>
      <c r="H22" s="222">
        <v>-54591450</v>
      </c>
      <c r="I22" s="222">
        <v>0</v>
      </c>
    </row>
    <row r="23" spans="2:9">
      <c r="B23" s="187">
        <v>14</v>
      </c>
      <c r="C23" s="210" t="s">
        <v>884</v>
      </c>
      <c r="D23" s="222">
        <v>294111876</v>
      </c>
      <c r="E23" s="222">
        <v>294111876</v>
      </c>
      <c r="F23" s="222">
        <v>16687537</v>
      </c>
      <c r="G23" s="222">
        <v>16687537</v>
      </c>
      <c r="H23" s="222">
        <v>-14000453</v>
      </c>
      <c r="I23" s="222">
        <v>0</v>
      </c>
    </row>
    <row r="24" spans="2:9" ht="20.399999999999999">
      <c r="B24" s="187">
        <v>15</v>
      </c>
      <c r="C24" s="210" t="s">
        <v>885</v>
      </c>
      <c r="D24" s="222">
        <v>1440472</v>
      </c>
      <c r="E24" s="222">
        <v>1440472</v>
      </c>
      <c r="F24" s="222">
        <v>37635</v>
      </c>
      <c r="G24" s="222">
        <v>37635</v>
      </c>
      <c r="H24" s="222">
        <v>-52081</v>
      </c>
      <c r="I24" s="222">
        <v>0</v>
      </c>
    </row>
    <row r="25" spans="2:9">
      <c r="B25" s="187">
        <v>16</v>
      </c>
      <c r="C25" s="210" t="s">
        <v>51</v>
      </c>
      <c r="D25" s="222">
        <v>14213909</v>
      </c>
      <c r="E25" s="222">
        <v>14213909</v>
      </c>
      <c r="F25" s="222">
        <v>867134</v>
      </c>
      <c r="G25" s="222">
        <v>867134</v>
      </c>
      <c r="H25" s="222">
        <v>-507024</v>
      </c>
      <c r="I25" s="222">
        <v>0</v>
      </c>
    </row>
    <row r="26" spans="2:9" ht="20.399999999999999">
      <c r="B26" s="187">
        <v>17</v>
      </c>
      <c r="C26" s="210" t="s">
        <v>887</v>
      </c>
      <c r="D26" s="222">
        <v>145769351</v>
      </c>
      <c r="E26" s="222">
        <v>145769351</v>
      </c>
      <c r="F26" s="222">
        <v>11762371</v>
      </c>
      <c r="G26" s="222">
        <v>11762371</v>
      </c>
      <c r="H26" s="222">
        <v>-10928517</v>
      </c>
      <c r="I26" s="222">
        <v>0</v>
      </c>
    </row>
    <row r="27" spans="2:9">
      <c r="B27" s="187">
        <v>18</v>
      </c>
      <c r="C27" s="210" t="s">
        <v>888</v>
      </c>
      <c r="D27" s="222">
        <v>18653408</v>
      </c>
      <c r="E27" s="222">
        <v>18653408</v>
      </c>
      <c r="F27" s="222">
        <v>1192542</v>
      </c>
      <c r="G27" s="222">
        <v>1192542</v>
      </c>
      <c r="H27" s="222">
        <v>-582569</v>
      </c>
      <c r="I27" s="222">
        <v>0</v>
      </c>
    </row>
    <row r="28" spans="2:9">
      <c r="B28" s="187">
        <v>19</v>
      </c>
      <c r="C28" s="210" t="s">
        <v>32</v>
      </c>
      <c r="D28" s="222">
        <v>119438497</v>
      </c>
      <c r="E28" s="222">
        <v>119438497</v>
      </c>
      <c r="F28" s="222">
        <v>1954354</v>
      </c>
      <c r="G28" s="222">
        <v>1954354</v>
      </c>
      <c r="H28" s="222">
        <v>-36839399</v>
      </c>
      <c r="I28" s="222">
        <v>0</v>
      </c>
    </row>
    <row r="29" spans="2:9" s="124" customFormat="1">
      <c r="B29" s="236">
        <v>20</v>
      </c>
      <c r="C29" s="237" t="s">
        <v>10</v>
      </c>
      <c r="D29" s="171">
        <v>20938128630</v>
      </c>
      <c r="E29" s="171">
        <v>20938128630</v>
      </c>
      <c r="F29" s="171">
        <v>1578743322</v>
      </c>
      <c r="G29" s="171">
        <v>1578743322</v>
      </c>
      <c r="H29" s="171">
        <v>-1547195134</v>
      </c>
      <c r="I29" s="171">
        <v>0</v>
      </c>
    </row>
    <row r="30" spans="2:9" s="235" customFormat="1">
      <c r="B30" s="231"/>
      <c r="C30" s="232"/>
      <c r="D30" s="233"/>
      <c r="E30" s="233"/>
      <c r="F30" s="233"/>
      <c r="G30" s="233"/>
      <c r="H30" s="234"/>
      <c r="I30" s="234"/>
    </row>
  </sheetData>
  <mergeCells count="9">
    <mergeCell ref="E4:F4"/>
    <mergeCell ref="D6:G6"/>
    <mergeCell ref="H6:H9"/>
    <mergeCell ref="I6:I9"/>
    <mergeCell ref="E7:F7"/>
    <mergeCell ref="E8:E9"/>
    <mergeCell ref="F8:F9"/>
    <mergeCell ref="G7:G9"/>
    <mergeCell ref="E5:F5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J45"/>
  <sheetViews>
    <sheetView showGridLines="0" topLeftCell="A2" zoomScaleNormal="100" workbookViewId="0">
      <selection activeCell="D27" sqref="D27"/>
    </sheetView>
  </sheetViews>
  <sheetFormatPr defaultColWidth="9.109375" defaultRowHeight="10.199999999999999"/>
  <cols>
    <col min="1" max="1" width="3.109375" style="33" customWidth="1"/>
    <col min="2" max="2" width="36.88671875" style="174" customWidth="1"/>
    <col min="3" max="9" width="15.5546875" style="33" customWidth="1"/>
    <col min="10" max="16384" width="9.109375" style="33"/>
  </cols>
  <sheetData>
    <row r="1" spans="1:10">
      <c r="A1" s="441" t="s">
        <v>1727</v>
      </c>
      <c r="B1" s="423"/>
    </row>
    <row r="2" spans="1:10">
      <c r="A2" s="441"/>
      <c r="B2" s="474"/>
    </row>
    <row r="3" spans="1:10">
      <c r="B3" s="713" t="s">
        <v>821</v>
      </c>
      <c r="C3" s="713"/>
      <c r="D3" s="713"/>
      <c r="E3" s="713"/>
      <c r="F3" s="713"/>
      <c r="G3" s="713"/>
      <c r="H3" s="713"/>
      <c r="I3" s="713"/>
    </row>
    <row r="6" spans="1:10">
      <c r="B6" s="714"/>
      <c r="C6" s="714" t="s">
        <v>822</v>
      </c>
      <c r="D6" s="714" t="s">
        <v>823</v>
      </c>
      <c r="E6" s="714" t="s">
        <v>824</v>
      </c>
      <c r="F6" s="714"/>
      <c r="G6" s="714"/>
      <c r="H6" s="714"/>
      <c r="I6" s="714"/>
    </row>
    <row r="7" spans="1:10">
      <c r="B7" s="714"/>
      <c r="C7" s="714"/>
      <c r="D7" s="714"/>
      <c r="E7" s="714"/>
      <c r="F7" s="714"/>
      <c r="G7" s="714"/>
      <c r="H7" s="714"/>
      <c r="I7" s="714"/>
    </row>
    <row r="8" spans="1:10" ht="40.799999999999997">
      <c r="B8" s="714"/>
      <c r="C8" s="714"/>
      <c r="D8" s="714"/>
      <c r="E8" s="173" t="s">
        <v>825</v>
      </c>
      <c r="F8" s="173" t="s">
        <v>826</v>
      </c>
      <c r="G8" s="173" t="s">
        <v>827</v>
      </c>
      <c r="H8" s="173" t="s">
        <v>828</v>
      </c>
      <c r="I8" s="173" t="s">
        <v>829</v>
      </c>
    </row>
    <row r="9" spans="1:10">
      <c r="B9" s="88" t="s">
        <v>830</v>
      </c>
      <c r="C9" s="89"/>
      <c r="D9" s="89"/>
      <c r="E9" s="89"/>
      <c r="F9" s="89"/>
      <c r="G9" s="89"/>
      <c r="H9" s="89"/>
      <c r="I9" s="89"/>
    </row>
    <row r="10" spans="1:10">
      <c r="B10" s="8" t="s">
        <v>1359</v>
      </c>
      <c r="C10" s="154">
        <v>12236806953.999998</v>
      </c>
      <c r="D10" s="154">
        <v>12236806953.999998</v>
      </c>
      <c r="E10" s="154">
        <v>6395470914.9999981</v>
      </c>
      <c r="F10" s="154">
        <v>5841336039</v>
      </c>
      <c r="G10" s="154">
        <v>0</v>
      </c>
      <c r="H10" s="154">
        <v>0</v>
      </c>
      <c r="I10" s="154">
        <v>0</v>
      </c>
      <c r="J10" s="107"/>
    </row>
    <row r="11" spans="1:10">
      <c r="B11" s="8" t="s">
        <v>1366</v>
      </c>
      <c r="C11" s="154">
        <v>5841336039</v>
      </c>
      <c r="D11" s="154">
        <v>5841336039</v>
      </c>
      <c r="E11" s="154">
        <v>0</v>
      </c>
      <c r="F11" s="154">
        <v>5841336039</v>
      </c>
      <c r="G11" s="154">
        <v>0</v>
      </c>
      <c r="H11" s="154">
        <v>0</v>
      </c>
      <c r="I11" s="154">
        <v>0</v>
      </c>
      <c r="J11" s="107"/>
    </row>
    <row r="12" spans="1:10" ht="30.6">
      <c r="B12" s="34" t="s">
        <v>1362</v>
      </c>
      <c r="C12" s="154">
        <v>512098407</v>
      </c>
      <c r="D12" s="154">
        <v>512098407</v>
      </c>
      <c r="E12" s="154">
        <v>0</v>
      </c>
      <c r="F12" s="154">
        <v>75766925</v>
      </c>
      <c r="G12" s="154">
        <v>0</v>
      </c>
      <c r="H12" s="154">
        <v>436331482</v>
      </c>
      <c r="I12" s="154">
        <v>0</v>
      </c>
      <c r="J12" s="107"/>
    </row>
    <row r="13" spans="1:10" ht="20.399999999999999">
      <c r="B13" s="34" t="s">
        <v>1363</v>
      </c>
      <c r="C13" s="154">
        <v>43237681</v>
      </c>
      <c r="D13" s="154">
        <v>43237681</v>
      </c>
      <c r="E13" s="154">
        <v>43237681</v>
      </c>
      <c r="F13" s="154">
        <v>0</v>
      </c>
      <c r="G13" s="154">
        <v>0</v>
      </c>
      <c r="H13" s="154">
        <v>0</v>
      </c>
      <c r="I13" s="154">
        <v>0</v>
      </c>
      <c r="J13" s="107"/>
    </row>
    <row r="14" spans="1:10" ht="20.399999999999999">
      <c r="B14" s="34" t="s">
        <v>477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07"/>
    </row>
    <row r="15" spans="1:10">
      <c r="B15" s="34" t="s">
        <v>479</v>
      </c>
      <c r="C15" s="154">
        <v>212129485</v>
      </c>
      <c r="D15" s="154">
        <v>212129485</v>
      </c>
      <c r="E15" s="154">
        <v>212129485</v>
      </c>
      <c r="F15" s="154">
        <v>0</v>
      </c>
      <c r="G15" s="154">
        <v>0</v>
      </c>
      <c r="H15" s="154">
        <v>0</v>
      </c>
      <c r="I15" s="154">
        <v>0</v>
      </c>
      <c r="J15" s="107"/>
    </row>
    <row r="16" spans="1:10">
      <c r="B16" s="34" t="s">
        <v>478</v>
      </c>
      <c r="C16" s="154">
        <v>28745125955</v>
      </c>
      <c r="D16" s="154">
        <v>28745125955</v>
      </c>
      <c r="E16" s="154">
        <v>28745125955</v>
      </c>
      <c r="F16" s="154">
        <v>0</v>
      </c>
      <c r="G16" s="154">
        <v>0</v>
      </c>
      <c r="H16" s="154">
        <v>0</v>
      </c>
      <c r="I16" s="154">
        <v>0</v>
      </c>
      <c r="J16" s="107"/>
    </row>
    <row r="17" spans="1:10" ht="20.399999999999999">
      <c r="B17" s="34" t="s">
        <v>1360</v>
      </c>
      <c r="C17" s="154">
        <v>3012373131</v>
      </c>
      <c r="D17" s="154">
        <v>3012373131</v>
      </c>
      <c r="E17" s="154">
        <v>3012373131</v>
      </c>
      <c r="F17" s="154">
        <v>0</v>
      </c>
      <c r="G17" s="154">
        <v>0</v>
      </c>
      <c r="H17" s="154">
        <v>0</v>
      </c>
      <c r="I17" s="154">
        <v>0</v>
      </c>
      <c r="J17" s="107"/>
    </row>
    <row r="18" spans="1:10" ht="30.6">
      <c r="B18" s="34" t="s">
        <v>1367</v>
      </c>
      <c r="C18" s="154">
        <v>0</v>
      </c>
      <c r="D18" s="154">
        <v>24044115</v>
      </c>
      <c r="E18" s="154">
        <v>0</v>
      </c>
      <c r="F18" s="154">
        <v>24044115</v>
      </c>
      <c r="G18" s="154">
        <v>0</v>
      </c>
      <c r="H18" s="154">
        <v>0</v>
      </c>
      <c r="I18" s="154">
        <v>0</v>
      </c>
      <c r="J18" s="107"/>
    </row>
    <row r="19" spans="1:10" ht="20.399999999999999">
      <c r="B19" s="34" t="s">
        <v>1361</v>
      </c>
      <c r="C19" s="154">
        <v>7999546</v>
      </c>
      <c r="D19" s="154">
        <v>7999546</v>
      </c>
      <c r="E19" s="154">
        <v>7999546</v>
      </c>
      <c r="F19" s="154">
        <v>0</v>
      </c>
      <c r="G19" s="154">
        <v>0</v>
      </c>
      <c r="H19" s="154">
        <v>0</v>
      </c>
      <c r="I19" s="154">
        <v>0</v>
      </c>
      <c r="J19" s="107"/>
    </row>
    <row r="20" spans="1:10">
      <c r="B20" s="34" t="s">
        <v>1365</v>
      </c>
      <c r="C20" s="154">
        <v>6148137326</v>
      </c>
      <c r="D20" s="154">
        <v>6148137326</v>
      </c>
      <c r="E20" s="154">
        <v>6148137326</v>
      </c>
      <c r="F20" s="154">
        <v>0</v>
      </c>
      <c r="G20" s="154">
        <v>0</v>
      </c>
      <c r="H20" s="154">
        <v>0</v>
      </c>
      <c r="I20" s="154">
        <v>0</v>
      </c>
      <c r="J20" s="107"/>
    </row>
    <row r="21" spans="1:10">
      <c r="B21" s="34" t="s">
        <v>441</v>
      </c>
      <c r="C21" s="154">
        <v>215505383</v>
      </c>
      <c r="D21" s="154">
        <v>215505383</v>
      </c>
      <c r="E21" s="154">
        <v>215505383</v>
      </c>
      <c r="F21" s="154">
        <v>0</v>
      </c>
      <c r="G21" s="154">
        <v>0</v>
      </c>
      <c r="H21" s="154">
        <v>0</v>
      </c>
      <c r="I21" s="154">
        <v>0</v>
      </c>
      <c r="J21" s="107"/>
    </row>
    <row r="22" spans="1:10">
      <c r="B22" s="34" t="s">
        <v>1034</v>
      </c>
      <c r="C22" s="154">
        <v>198790133</v>
      </c>
      <c r="D22" s="154">
        <v>198790133</v>
      </c>
      <c r="E22" s="154">
        <v>198790133</v>
      </c>
      <c r="F22" s="154">
        <v>0</v>
      </c>
      <c r="G22" s="154">
        <v>0</v>
      </c>
      <c r="H22" s="154">
        <v>0</v>
      </c>
      <c r="I22" s="154">
        <v>0</v>
      </c>
      <c r="J22" s="107"/>
    </row>
    <row r="23" spans="1:10">
      <c r="B23" s="34" t="s">
        <v>442</v>
      </c>
      <c r="C23" s="154">
        <v>245933853</v>
      </c>
      <c r="D23" s="154">
        <v>245933853</v>
      </c>
      <c r="E23" s="154">
        <v>96017769.356870711</v>
      </c>
      <c r="F23" s="154">
        <v>0</v>
      </c>
      <c r="G23" s="154">
        <v>0</v>
      </c>
      <c r="H23" s="154">
        <v>0</v>
      </c>
      <c r="I23" s="154">
        <v>149916083.64312929</v>
      </c>
      <c r="J23" s="107"/>
    </row>
    <row r="24" spans="1:10">
      <c r="B24" s="34" t="s">
        <v>443</v>
      </c>
      <c r="C24" s="154">
        <v>857980</v>
      </c>
      <c r="D24" s="154">
        <v>857980</v>
      </c>
      <c r="E24" s="154">
        <v>857980</v>
      </c>
      <c r="F24" s="154">
        <v>0</v>
      </c>
      <c r="G24" s="154">
        <v>0</v>
      </c>
      <c r="H24" s="154">
        <v>0</v>
      </c>
      <c r="I24" s="154">
        <v>0</v>
      </c>
      <c r="J24" s="107"/>
    </row>
    <row r="25" spans="1:10">
      <c r="A25" s="79"/>
      <c r="B25" s="34" t="s">
        <v>831</v>
      </c>
      <c r="C25" s="154">
        <v>119798128</v>
      </c>
      <c r="D25" s="154">
        <v>119798128</v>
      </c>
      <c r="E25" s="154">
        <v>121923181</v>
      </c>
      <c r="F25" s="154">
        <v>0</v>
      </c>
      <c r="G25" s="154">
        <v>0</v>
      </c>
      <c r="H25" s="154">
        <v>0</v>
      </c>
      <c r="I25" s="154">
        <v>-2125053</v>
      </c>
      <c r="J25" s="107"/>
    </row>
    <row r="26" spans="1:10">
      <c r="A26" s="79"/>
      <c r="B26" s="34" t="s">
        <v>217</v>
      </c>
      <c r="C26" s="154">
        <v>269746038</v>
      </c>
      <c r="D26" s="154">
        <v>269746038</v>
      </c>
      <c r="E26" s="154">
        <v>269746038</v>
      </c>
      <c r="F26" s="154">
        <v>0</v>
      </c>
      <c r="G26" s="154">
        <v>0</v>
      </c>
      <c r="H26" s="154">
        <v>0</v>
      </c>
      <c r="I26" s="154">
        <v>0</v>
      </c>
      <c r="J26" s="107"/>
    </row>
    <row r="27" spans="1:10">
      <c r="A27" s="79"/>
      <c r="B27" s="176" t="s">
        <v>91</v>
      </c>
      <c r="C27" s="177">
        <v>51968540000</v>
      </c>
      <c r="D27" s="177">
        <v>51968540000</v>
      </c>
      <c r="E27" s="177">
        <v>45467314523.356873</v>
      </c>
      <c r="F27" s="177">
        <v>5917102964</v>
      </c>
      <c r="G27" s="177">
        <v>0</v>
      </c>
      <c r="H27" s="177">
        <v>436331482</v>
      </c>
      <c r="I27" s="177">
        <v>147791030.64312929</v>
      </c>
      <c r="J27" s="107"/>
    </row>
    <row r="28" spans="1:10">
      <c r="A28" s="79"/>
      <c r="B28" s="176" t="s">
        <v>832</v>
      </c>
      <c r="C28" s="154"/>
      <c r="D28" s="154"/>
      <c r="E28" s="154"/>
      <c r="F28" s="154"/>
      <c r="G28" s="154"/>
      <c r="H28" s="154"/>
      <c r="I28" s="154"/>
    </row>
    <row r="29" spans="1:10">
      <c r="A29" s="79"/>
      <c r="B29" s="34" t="s">
        <v>483</v>
      </c>
      <c r="C29" s="154">
        <v>595077282</v>
      </c>
      <c r="D29" s="154">
        <v>595077282</v>
      </c>
      <c r="E29" s="154">
        <v>0</v>
      </c>
      <c r="F29" s="154">
        <v>0</v>
      </c>
      <c r="G29" s="154">
        <v>0</v>
      </c>
      <c r="H29" s="154">
        <v>0</v>
      </c>
      <c r="I29" s="154">
        <v>595077282</v>
      </c>
    </row>
    <row r="30" spans="1:10" ht="20.399999999999999">
      <c r="A30" s="79"/>
      <c r="B30" s="34" t="s">
        <v>444</v>
      </c>
      <c r="C30" s="154">
        <v>5564667268.999999</v>
      </c>
      <c r="D30" s="154">
        <v>5564667268.999999</v>
      </c>
      <c r="E30" s="154">
        <v>0</v>
      </c>
      <c r="F30" s="154">
        <v>0</v>
      </c>
      <c r="G30" s="154">
        <v>0</v>
      </c>
      <c r="H30" s="154">
        <v>0</v>
      </c>
      <c r="I30" s="154">
        <v>5564667268.999999</v>
      </c>
    </row>
    <row r="31" spans="1:10" ht="20.399999999999999">
      <c r="A31" s="79"/>
      <c r="B31" s="34" t="s">
        <v>1368</v>
      </c>
      <c r="C31" s="154">
        <v>24117539</v>
      </c>
      <c r="D31" s="154">
        <v>24117539</v>
      </c>
      <c r="E31" s="154">
        <v>0</v>
      </c>
      <c r="F31" s="154">
        <v>0</v>
      </c>
      <c r="G31" s="154">
        <v>0</v>
      </c>
      <c r="H31" s="154">
        <v>0</v>
      </c>
      <c r="I31" s="154">
        <v>24117539</v>
      </c>
    </row>
    <row r="32" spans="1:10">
      <c r="A32" s="79"/>
      <c r="B32" s="90" t="s">
        <v>484</v>
      </c>
      <c r="C32" s="154">
        <v>35772366057</v>
      </c>
      <c r="D32" s="154">
        <v>35772366057</v>
      </c>
      <c r="E32" s="154">
        <v>0</v>
      </c>
      <c r="F32" s="154">
        <v>0</v>
      </c>
      <c r="G32" s="154">
        <v>0</v>
      </c>
      <c r="H32" s="154">
        <v>0</v>
      </c>
      <c r="I32" s="154">
        <v>35772366057</v>
      </c>
    </row>
    <row r="33" spans="1:9">
      <c r="A33" s="79"/>
      <c r="B33" s="90" t="s">
        <v>833</v>
      </c>
      <c r="C33" s="154">
        <v>73015822</v>
      </c>
      <c r="D33" s="154">
        <v>73015822</v>
      </c>
      <c r="E33" s="154">
        <v>0</v>
      </c>
      <c r="F33" s="154">
        <v>0</v>
      </c>
      <c r="G33" s="154">
        <v>0</v>
      </c>
      <c r="H33" s="154">
        <v>0</v>
      </c>
      <c r="I33" s="154">
        <v>73015822</v>
      </c>
    </row>
    <row r="34" spans="1:9">
      <c r="A34" s="79"/>
      <c r="B34" s="90" t="s">
        <v>1263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</row>
    <row r="35" spans="1:9" ht="20.399999999999999">
      <c r="A35" s="79"/>
      <c r="B35" s="90" t="s">
        <v>482</v>
      </c>
      <c r="C35" s="154">
        <v>81214835</v>
      </c>
      <c r="D35" s="154">
        <v>81214835</v>
      </c>
      <c r="E35" s="154">
        <v>0</v>
      </c>
      <c r="F35" s="154">
        <v>0</v>
      </c>
      <c r="G35" s="154">
        <v>0</v>
      </c>
      <c r="H35" s="154">
        <v>0</v>
      </c>
      <c r="I35" s="154">
        <v>81214835</v>
      </c>
    </row>
    <row r="36" spans="1:9">
      <c r="A36" s="79"/>
      <c r="B36" s="90" t="s">
        <v>485</v>
      </c>
      <c r="C36" s="154">
        <v>1922035800</v>
      </c>
      <c r="D36" s="154">
        <v>1922035800</v>
      </c>
      <c r="E36" s="154">
        <v>0</v>
      </c>
      <c r="F36" s="154">
        <v>0</v>
      </c>
      <c r="G36" s="154">
        <v>0</v>
      </c>
      <c r="H36" s="154">
        <v>0</v>
      </c>
      <c r="I36" s="154">
        <v>1922035800</v>
      </c>
    </row>
    <row r="37" spans="1:9">
      <c r="A37" s="79"/>
      <c r="B37" s="90" t="s">
        <v>445</v>
      </c>
      <c r="C37" s="154">
        <v>929592845</v>
      </c>
      <c r="D37" s="154">
        <v>929592845</v>
      </c>
      <c r="E37" s="154">
        <v>0</v>
      </c>
      <c r="F37" s="154">
        <v>0</v>
      </c>
      <c r="G37" s="154">
        <v>0</v>
      </c>
      <c r="H37" s="154">
        <v>0</v>
      </c>
      <c r="I37" s="154">
        <v>929592845</v>
      </c>
    </row>
    <row r="38" spans="1:9">
      <c r="A38" s="79"/>
      <c r="B38" s="90" t="s">
        <v>1035</v>
      </c>
      <c r="C38" s="154">
        <v>196836567</v>
      </c>
      <c r="D38" s="154">
        <v>196836567</v>
      </c>
      <c r="E38" s="154">
        <v>0</v>
      </c>
      <c r="F38" s="154">
        <v>0</v>
      </c>
      <c r="G38" s="154">
        <v>0</v>
      </c>
      <c r="H38" s="154">
        <v>0</v>
      </c>
      <c r="I38" s="154">
        <v>196836567</v>
      </c>
    </row>
    <row r="39" spans="1:9">
      <c r="A39" s="79"/>
      <c r="B39" s="90" t="s">
        <v>446</v>
      </c>
      <c r="C39" s="154">
        <v>6801037</v>
      </c>
      <c r="D39" s="154">
        <v>6801037</v>
      </c>
      <c r="E39" s="154">
        <v>0</v>
      </c>
      <c r="F39" s="154">
        <v>0</v>
      </c>
      <c r="G39" s="154">
        <v>0</v>
      </c>
      <c r="H39" s="154">
        <v>0</v>
      </c>
      <c r="I39" s="154">
        <v>6801037</v>
      </c>
    </row>
    <row r="40" spans="1:9">
      <c r="A40" s="79"/>
      <c r="B40" s="90" t="s">
        <v>486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</row>
    <row r="41" spans="1:9">
      <c r="A41" s="79"/>
      <c r="B41" s="90" t="s">
        <v>447</v>
      </c>
      <c r="C41" s="154">
        <v>223575384</v>
      </c>
      <c r="D41" s="154">
        <v>223575384</v>
      </c>
      <c r="E41" s="154">
        <v>0</v>
      </c>
      <c r="F41" s="154">
        <v>0</v>
      </c>
      <c r="G41" s="154">
        <v>0</v>
      </c>
      <c r="H41" s="154">
        <v>0</v>
      </c>
      <c r="I41" s="154">
        <v>223575384</v>
      </c>
    </row>
    <row r="42" spans="1:9">
      <c r="A42" s="79"/>
      <c r="B42" s="90" t="s">
        <v>834</v>
      </c>
      <c r="C42" s="154">
        <v>761408102</v>
      </c>
      <c r="D42" s="154">
        <v>761408102</v>
      </c>
      <c r="E42" s="154">
        <v>0</v>
      </c>
      <c r="F42" s="154">
        <v>0</v>
      </c>
      <c r="G42" s="154">
        <v>0</v>
      </c>
      <c r="H42" s="154">
        <v>0</v>
      </c>
      <c r="I42" s="154">
        <v>761408102</v>
      </c>
    </row>
    <row r="43" spans="1:9">
      <c r="B43" s="176" t="s">
        <v>92</v>
      </c>
      <c r="C43" s="178">
        <v>46126591000</v>
      </c>
      <c r="D43" s="178">
        <v>46126591000</v>
      </c>
      <c r="E43" s="178">
        <v>0</v>
      </c>
      <c r="F43" s="178">
        <v>0</v>
      </c>
      <c r="G43" s="178">
        <v>0</v>
      </c>
      <c r="H43" s="178">
        <v>0</v>
      </c>
      <c r="I43" s="178">
        <v>46126591000</v>
      </c>
    </row>
    <row r="44" spans="1:9">
      <c r="B44" s="176" t="s">
        <v>1364</v>
      </c>
      <c r="C44" s="178">
        <v>5841949000</v>
      </c>
      <c r="D44" s="178">
        <v>5841949000</v>
      </c>
      <c r="E44" s="178">
        <v>0</v>
      </c>
      <c r="F44" s="178">
        <v>0</v>
      </c>
      <c r="G44" s="178">
        <v>0</v>
      </c>
      <c r="H44" s="178">
        <v>0</v>
      </c>
      <c r="I44" s="178">
        <v>5841949000</v>
      </c>
    </row>
    <row r="45" spans="1:9">
      <c r="B45" s="176" t="s">
        <v>495</v>
      </c>
      <c r="C45" s="178">
        <v>51968540000</v>
      </c>
      <c r="D45" s="178">
        <v>51968540000</v>
      </c>
      <c r="E45" s="178">
        <v>0</v>
      </c>
      <c r="F45" s="178">
        <v>0</v>
      </c>
      <c r="G45" s="178">
        <v>0</v>
      </c>
      <c r="H45" s="178">
        <v>0</v>
      </c>
      <c r="I45" s="178">
        <v>51968540000</v>
      </c>
    </row>
  </sheetData>
  <mergeCells count="5">
    <mergeCell ref="B3:I3"/>
    <mergeCell ref="B6:B8"/>
    <mergeCell ref="C6:C8"/>
    <mergeCell ref="D6:D8"/>
    <mergeCell ref="E6:I7"/>
  </mergeCells>
  <hyperlinks>
    <hyperlink ref="A1" location="Cuprins!A1" display="Content"/>
  </hyperlinks>
  <pageMargins left="0.7" right="0.7" top="0.75" bottom="0.75" header="0.3" footer="0.3"/>
  <pageSetup paperSize="9" scale="75" orientation="landscape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O25"/>
  <sheetViews>
    <sheetView showGridLines="0" zoomScaleNormal="100" workbookViewId="0">
      <selection activeCell="G24" sqref="G24"/>
    </sheetView>
  </sheetViews>
  <sheetFormatPr defaultColWidth="9.109375" defaultRowHeight="10.199999999999999"/>
  <cols>
    <col min="1" max="1" width="3" style="120" customWidth="1"/>
    <col min="2" max="2" width="4.88671875" style="120" customWidth="1"/>
    <col min="3" max="3" width="35.77734375" style="120" customWidth="1"/>
    <col min="4" max="15" width="13.6640625" style="120" customWidth="1"/>
    <col min="16" max="16" width="9.109375" style="120"/>
    <col min="17" max="17" width="9.5546875" style="120" bestFit="1" customWidth="1"/>
    <col min="18" max="18" width="12.109375" style="120" customWidth="1"/>
    <col min="19" max="16384" width="9.109375" style="120"/>
  </cols>
  <sheetData>
    <row r="1" spans="1:15">
      <c r="A1" s="441" t="s">
        <v>1727</v>
      </c>
    </row>
    <row r="2" spans="1:15" s="471" customFormat="1">
      <c r="A2" s="441"/>
    </row>
    <row r="3" spans="1:15">
      <c r="B3" s="190" t="s">
        <v>1026</v>
      </c>
    </row>
    <row r="4" spans="1:15">
      <c r="B4" s="123"/>
      <c r="C4" s="123"/>
      <c r="D4" s="179"/>
      <c r="E4" s="179"/>
      <c r="F4" s="180"/>
      <c r="G4" s="181"/>
      <c r="H4" s="180"/>
      <c r="I4" s="180"/>
      <c r="J4" s="180"/>
      <c r="K4" s="180"/>
      <c r="L4" s="180"/>
      <c r="M4" s="180"/>
      <c r="N4" s="180"/>
      <c r="O4" s="180"/>
    </row>
    <row r="5" spans="1:15">
      <c r="B5" s="123"/>
      <c r="C5" s="121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15">
      <c r="B6" s="191"/>
      <c r="C6" s="198"/>
      <c r="D6" s="796" t="s">
        <v>962</v>
      </c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8"/>
    </row>
    <row r="7" spans="1:15">
      <c r="B7" s="194"/>
      <c r="C7" s="199"/>
      <c r="D7" s="200"/>
      <c r="E7" s="796" t="s">
        <v>1007</v>
      </c>
      <c r="F7" s="797"/>
      <c r="G7" s="796" t="s">
        <v>1008</v>
      </c>
      <c r="H7" s="797"/>
      <c r="I7" s="797"/>
      <c r="J7" s="797"/>
      <c r="K7" s="797"/>
      <c r="L7" s="797"/>
      <c r="M7" s="797"/>
      <c r="N7" s="797"/>
      <c r="O7" s="798"/>
    </row>
    <row r="8" spans="1:15">
      <c r="B8" s="194"/>
      <c r="C8" s="199"/>
      <c r="D8" s="200"/>
      <c r="E8" s="200"/>
      <c r="F8" s="201"/>
      <c r="G8" s="200"/>
      <c r="H8" s="780" t="s">
        <v>1197</v>
      </c>
      <c r="I8" s="799" t="s">
        <v>1196</v>
      </c>
      <c r="J8" s="800"/>
      <c r="K8" s="800"/>
      <c r="L8" s="800"/>
      <c r="M8" s="800"/>
      <c r="N8" s="800"/>
      <c r="O8" s="801"/>
    </row>
    <row r="9" spans="1:15" ht="29.4" customHeight="1">
      <c r="B9" s="196"/>
      <c r="C9" s="202"/>
      <c r="D9" s="203"/>
      <c r="E9" s="203"/>
      <c r="F9" s="204" t="s">
        <v>1228</v>
      </c>
      <c r="G9" s="203"/>
      <c r="H9" s="780"/>
      <c r="I9" s="205"/>
      <c r="J9" s="206" t="s">
        <v>1199</v>
      </c>
      <c r="K9" s="206" t="s">
        <v>1198</v>
      </c>
      <c r="L9" s="206" t="s">
        <v>1200</v>
      </c>
      <c r="M9" s="206" t="s">
        <v>1201</v>
      </c>
      <c r="N9" s="206" t="s">
        <v>1202</v>
      </c>
      <c r="O9" s="206" t="s">
        <v>1190</v>
      </c>
    </row>
    <row r="10" spans="1:15">
      <c r="B10" s="184">
        <v>1</v>
      </c>
      <c r="C10" s="189" t="s">
        <v>1000</v>
      </c>
      <c r="D10" s="185">
        <v>37110725507</v>
      </c>
      <c r="E10" s="185">
        <v>34847863236</v>
      </c>
      <c r="F10" s="185">
        <v>71919174</v>
      </c>
      <c r="G10" s="185">
        <v>2262862271</v>
      </c>
      <c r="H10" s="185">
        <v>1722569340</v>
      </c>
      <c r="I10" s="185">
        <v>540292931</v>
      </c>
      <c r="J10" s="185">
        <v>59062485</v>
      </c>
      <c r="K10" s="185">
        <v>139626736</v>
      </c>
      <c r="L10" s="185">
        <v>141700630</v>
      </c>
      <c r="M10" s="185">
        <v>112265098</v>
      </c>
      <c r="N10" s="185">
        <v>41858342</v>
      </c>
      <c r="O10" s="185">
        <v>45779640</v>
      </c>
    </row>
    <row r="11" spans="1:15">
      <c r="B11" s="184">
        <v>2</v>
      </c>
      <c r="C11" s="207" t="s">
        <v>1203</v>
      </c>
      <c r="D11" s="185">
        <v>21414106451</v>
      </c>
      <c r="E11" s="185">
        <v>19644078006</v>
      </c>
      <c r="F11" s="185">
        <v>50295628</v>
      </c>
      <c r="G11" s="185">
        <v>1770028445</v>
      </c>
      <c r="H11" s="185">
        <v>1458539107</v>
      </c>
      <c r="I11" s="185">
        <v>311489338</v>
      </c>
      <c r="J11" s="185">
        <v>30196862</v>
      </c>
      <c r="K11" s="185">
        <v>55904491</v>
      </c>
      <c r="L11" s="185">
        <v>87199514</v>
      </c>
      <c r="M11" s="185">
        <v>84825371</v>
      </c>
      <c r="N11" s="185">
        <v>25917374</v>
      </c>
      <c r="O11" s="185">
        <v>27445726</v>
      </c>
    </row>
    <row r="12" spans="1:15">
      <c r="B12" s="184">
        <v>3</v>
      </c>
      <c r="C12" s="208" t="s">
        <v>1204</v>
      </c>
      <c r="D12" s="185">
        <v>16976011379</v>
      </c>
      <c r="E12" s="185">
        <v>15665391167</v>
      </c>
      <c r="F12" s="185">
        <v>36401664</v>
      </c>
      <c r="G12" s="185">
        <v>1310620212</v>
      </c>
      <c r="H12" s="185">
        <v>1103459278</v>
      </c>
      <c r="I12" s="185">
        <v>207160934</v>
      </c>
      <c r="J12" s="185">
        <v>18526810</v>
      </c>
      <c r="K12" s="185">
        <v>39853445</v>
      </c>
      <c r="L12" s="185">
        <v>47413219</v>
      </c>
      <c r="M12" s="185">
        <v>62376478</v>
      </c>
      <c r="N12" s="185">
        <v>18217547</v>
      </c>
      <c r="O12" s="185">
        <v>20773435</v>
      </c>
    </row>
    <row r="13" spans="1:15" ht="20.399999999999999">
      <c r="B13" s="184">
        <v>4</v>
      </c>
      <c r="C13" s="209" t="s">
        <v>1018</v>
      </c>
      <c r="D13" s="185">
        <v>4484144204</v>
      </c>
      <c r="E13" s="185">
        <v>4258773745</v>
      </c>
      <c r="F13" s="186"/>
      <c r="G13" s="185">
        <v>225370459</v>
      </c>
      <c r="H13" s="185">
        <v>186989313</v>
      </c>
      <c r="I13" s="185">
        <v>38381145</v>
      </c>
      <c r="J13" s="186"/>
      <c r="K13" s="186"/>
      <c r="L13" s="186"/>
      <c r="M13" s="186"/>
      <c r="N13" s="186"/>
      <c r="O13" s="186"/>
    </row>
    <row r="14" spans="1:15" ht="20.399999999999999">
      <c r="B14" s="184">
        <v>5</v>
      </c>
      <c r="C14" s="209" t="s">
        <v>1019</v>
      </c>
      <c r="D14" s="185">
        <v>2100050924</v>
      </c>
      <c r="E14" s="185">
        <v>2011895328</v>
      </c>
      <c r="F14" s="186"/>
      <c r="G14" s="185">
        <v>88155596</v>
      </c>
      <c r="H14" s="185">
        <v>65812302</v>
      </c>
      <c r="I14" s="185">
        <v>22343295</v>
      </c>
      <c r="J14" s="186"/>
      <c r="K14" s="186"/>
      <c r="L14" s="186"/>
      <c r="M14" s="186"/>
      <c r="N14" s="186"/>
      <c r="O14" s="186"/>
    </row>
    <row r="15" spans="1:15">
      <c r="B15" s="184">
        <v>6</v>
      </c>
      <c r="C15" s="209" t="s">
        <v>1020</v>
      </c>
      <c r="D15" s="185">
        <v>4983169447</v>
      </c>
      <c r="E15" s="185">
        <v>4311221101</v>
      </c>
      <c r="F15" s="186"/>
      <c r="G15" s="185">
        <v>671948346</v>
      </c>
      <c r="H15" s="185">
        <v>577244193</v>
      </c>
      <c r="I15" s="185">
        <v>94704152</v>
      </c>
      <c r="J15" s="186"/>
      <c r="K15" s="186"/>
      <c r="L15" s="186"/>
      <c r="M15" s="186"/>
      <c r="N15" s="186"/>
      <c r="O15" s="186"/>
    </row>
    <row r="16" spans="1:15" s="125" customFormat="1">
      <c r="B16" s="187">
        <v>7</v>
      </c>
      <c r="C16" s="210" t="s">
        <v>1205</v>
      </c>
      <c r="D16" s="185">
        <v>-1622196681</v>
      </c>
      <c r="E16" s="185">
        <v>-484720879</v>
      </c>
      <c r="F16" s="185">
        <v>-3871862</v>
      </c>
      <c r="G16" s="185">
        <v>-1137475802</v>
      </c>
      <c r="H16" s="185">
        <v>-920839361</v>
      </c>
      <c r="I16" s="185">
        <v>-216636441</v>
      </c>
      <c r="J16" s="185">
        <v>-14330933</v>
      </c>
      <c r="K16" s="185">
        <v>-34698469</v>
      </c>
      <c r="L16" s="185">
        <v>-64306366</v>
      </c>
      <c r="M16" s="185">
        <v>-63569703</v>
      </c>
      <c r="N16" s="185">
        <v>-20701154</v>
      </c>
      <c r="O16" s="185">
        <v>-19029816</v>
      </c>
    </row>
    <row r="17" spans="2:15">
      <c r="B17" s="184">
        <v>8</v>
      </c>
      <c r="C17" s="189" t="s">
        <v>953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2:15">
      <c r="B18" s="184">
        <v>9</v>
      </c>
      <c r="C18" s="207" t="s">
        <v>1011</v>
      </c>
      <c r="D18" s="185">
        <v>27028567944</v>
      </c>
      <c r="E18" s="185">
        <v>26429862167</v>
      </c>
      <c r="F18" s="185">
        <v>40799779</v>
      </c>
      <c r="G18" s="185">
        <v>598705777</v>
      </c>
      <c r="H18" s="185">
        <v>514166128</v>
      </c>
      <c r="I18" s="185">
        <v>84539651</v>
      </c>
      <c r="J18" s="185">
        <v>13880224</v>
      </c>
      <c r="K18" s="185">
        <v>17758241</v>
      </c>
      <c r="L18" s="185">
        <v>21927198</v>
      </c>
      <c r="M18" s="185">
        <v>19591875</v>
      </c>
      <c r="N18" s="185">
        <v>4368804</v>
      </c>
      <c r="O18" s="185">
        <v>7013309</v>
      </c>
    </row>
    <row r="19" spans="2:15">
      <c r="B19" s="184">
        <v>10</v>
      </c>
      <c r="C19" s="211" t="s">
        <v>1009</v>
      </c>
      <c r="D19" s="185">
        <v>13527673032</v>
      </c>
      <c r="E19" s="185">
        <v>13084062335</v>
      </c>
      <c r="F19" s="185">
        <v>32855443</v>
      </c>
      <c r="G19" s="185">
        <v>443610697</v>
      </c>
      <c r="H19" s="185">
        <v>375354898</v>
      </c>
      <c r="I19" s="185">
        <v>68255800</v>
      </c>
      <c r="J19" s="185">
        <v>6797916</v>
      </c>
      <c r="K19" s="185">
        <v>13776055</v>
      </c>
      <c r="L19" s="185">
        <v>18940886</v>
      </c>
      <c r="M19" s="185">
        <v>17584689</v>
      </c>
      <c r="N19" s="185">
        <v>4142944</v>
      </c>
      <c r="O19" s="185">
        <v>7013309</v>
      </c>
    </row>
    <row r="20" spans="2:15">
      <c r="B20" s="184">
        <v>11</v>
      </c>
      <c r="C20" s="207" t="s">
        <v>1206</v>
      </c>
      <c r="D20" s="185">
        <v>10082157563</v>
      </c>
      <c r="E20" s="185">
        <v>8418001069</v>
      </c>
      <c r="F20" s="185">
        <v>31119395</v>
      </c>
      <c r="G20" s="185">
        <v>1664156494</v>
      </c>
      <c r="H20" s="185">
        <v>1208403212</v>
      </c>
      <c r="I20" s="185">
        <v>455753280</v>
      </c>
      <c r="J20" s="185">
        <v>45182261</v>
      </c>
      <c r="K20" s="185">
        <v>121868495</v>
      </c>
      <c r="L20" s="185">
        <v>119773432</v>
      </c>
      <c r="M20" s="185">
        <v>92673223</v>
      </c>
      <c r="N20" s="185">
        <v>37489538</v>
      </c>
      <c r="O20" s="185">
        <v>38766331</v>
      </c>
    </row>
    <row r="21" spans="2:15">
      <c r="B21" s="184">
        <v>12</v>
      </c>
      <c r="C21" s="211" t="s">
        <v>1009</v>
      </c>
      <c r="D21" s="185">
        <v>3448338347</v>
      </c>
      <c r="E21" s="185">
        <v>2581328832</v>
      </c>
      <c r="F21" s="185">
        <v>3546221</v>
      </c>
      <c r="G21" s="185">
        <v>867009515</v>
      </c>
      <c r="H21" s="185">
        <v>728104380</v>
      </c>
      <c r="I21" s="185">
        <v>138905134</v>
      </c>
      <c r="J21" s="185">
        <v>11728894</v>
      </c>
      <c r="K21" s="185">
        <v>26077390</v>
      </c>
      <c r="L21" s="185">
        <v>28472333</v>
      </c>
      <c r="M21" s="185">
        <v>44791789</v>
      </c>
      <c r="N21" s="185">
        <v>14074603</v>
      </c>
      <c r="O21" s="185">
        <v>13760126</v>
      </c>
    </row>
    <row r="22" spans="2:15">
      <c r="B22" s="184">
        <v>13</v>
      </c>
      <c r="C22" s="189" t="s">
        <v>1010</v>
      </c>
      <c r="D22" s="185">
        <v>1342939175</v>
      </c>
      <c r="E22" s="185">
        <v>1331113240</v>
      </c>
      <c r="F22" s="185">
        <v>183702</v>
      </c>
      <c r="G22" s="185">
        <v>11825935</v>
      </c>
      <c r="H22" s="185">
        <v>9699348</v>
      </c>
      <c r="I22" s="185">
        <v>2126589</v>
      </c>
      <c r="J22" s="185">
        <v>364273</v>
      </c>
      <c r="K22" s="185">
        <v>151312</v>
      </c>
      <c r="L22" s="185">
        <v>597740</v>
      </c>
      <c r="M22" s="185">
        <v>1003639</v>
      </c>
      <c r="N22" s="185">
        <v>9625</v>
      </c>
      <c r="O22" s="185">
        <v>0</v>
      </c>
    </row>
    <row r="23" spans="2:15">
      <c r="B23" s="184">
        <v>14</v>
      </c>
      <c r="C23" s="189" t="s">
        <v>1207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</row>
    <row r="24" spans="2:15">
      <c r="C24" s="183"/>
    </row>
    <row r="25" spans="2:15">
      <c r="C25" s="183"/>
    </row>
  </sheetData>
  <mergeCells count="5">
    <mergeCell ref="H8:H9"/>
    <mergeCell ref="E7:F7"/>
    <mergeCell ref="G7:O7"/>
    <mergeCell ref="I8:O8"/>
    <mergeCell ref="D6:O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H20"/>
  <sheetViews>
    <sheetView showGridLines="0" zoomScaleNormal="100" workbookViewId="0">
      <selection activeCell="H12" sqref="H12"/>
    </sheetView>
  </sheetViews>
  <sheetFormatPr defaultColWidth="9.109375" defaultRowHeight="10.199999999999999"/>
  <cols>
    <col min="1" max="1" width="2.88671875" style="120" customWidth="1"/>
    <col min="2" max="2" width="8" style="120" customWidth="1"/>
    <col min="3" max="3" width="50.109375" style="120" customWidth="1"/>
    <col min="4" max="5" width="19.109375" style="120" customWidth="1"/>
    <col min="6" max="7" width="9.109375" style="120"/>
    <col min="8" max="8" width="30.5546875" style="120" bestFit="1" customWidth="1"/>
    <col min="9" max="16384" width="9.109375" style="120"/>
  </cols>
  <sheetData>
    <row r="1" spans="1:5">
      <c r="A1" s="441" t="s">
        <v>1727</v>
      </c>
    </row>
    <row r="3" spans="1:5">
      <c r="B3" s="190" t="s">
        <v>1029</v>
      </c>
    </row>
    <row r="4" spans="1:5">
      <c r="B4" s="123"/>
      <c r="E4" s="182"/>
    </row>
    <row r="5" spans="1:5">
      <c r="B5" s="123"/>
      <c r="D5" s="131"/>
      <c r="E5" s="131"/>
    </row>
    <row r="6" spans="1:5">
      <c r="B6" s="193"/>
      <c r="C6" s="216"/>
      <c r="D6" s="206" t="s">
        <v>1000</v>
      </c>
      <c r="E6" s="206" t="s">
        <v>1021</v>
      </c>
    </row>
    <row r="7" spans="1:5">
      <c r="B7" s="214">
        <v>1</v>
      </c>
      <c r="C7" s="215" t="s">
        <v>1209</v>
      </c>
      <c r="D7" s="177">
        <v>2203905728</v>
      </c>
      <c r="E7" s="385"/>
    </row>
    <row r="8" spans="1:5">
      <c r="B8" s="184">
        <v>2</v>
      </c>
      <c r="C8" s="189" t="s">
        <v>1014</v>
      </c>
      <c r="D8" s="154">
        <v>1333651288</v>
      </c>
      <c r="E8" s="385"/>
    </row>
    <row r="9" spans="1:5">
      <c r="B9" s="184">
        <v>3</v>
      </c>
      <c r="C9" s="189" t="s">
        <v>1208</v>
      </c>
      <c r="D9" s="154">
        <v>-1274694745</v>
      </c>
      <c r="E9" s="385"/>
    </row>
    <row r="10" spans="1:5">
      <c r="B10" s="184">
        <v>4</v>
      </c>
      <c r="C10" s="207" t="s">
        <v>1015</v>
      </c>
      <c r="D10" s="154">
        <v>-102654879</v>
      </c>
      <c r="E10" s="385"/>
    </row>
    <row r="11" spans="1:5">
      <c r="B11" s="184">
        <v>5</v>
      </c>
      <c r="C11" s="207" t="s">
        <v>1210</v>
      </c>
      <c r="D11" s="154">
        <v>-369015437</v>
      </c>
      <c r="E11" s="385"/>
    </row>
    <row r="12" spans="1:5">
      <c r="B12" s="184">
        <v>6</v>
      </c>
      <c r="C12" s="207" t="s">
        <v>1022</v>
      </c>
      <c r="D12" s="154">
        <v>0</v>
      </c>
      <c r="E12" s="154">
        <v>0</v>
      </c>
    </row>
    <row r="13" spans="1:5">
      <c r="B13" s="184">
        <v>7</v>
      </c>
      <c r="C13" s="207" t="s">
        <v>1023</v>
      </c>
      <c r="D13" s="154">
        <v>-12241918</v>
      </c>
      <c r="E13" s="154">
        <v>0</v>
      </c>
    </row>
    <row r="14" spans="1:5">
      <c r="B14" s="184">
        <v>8</v>
      </c>
      <c r="C14" s="207" t="s">
        <v>1024</v>
      </c>
      <c r="D14" s="154">
        <v>-154698259</v>
      </c>
      <c r="E14" s="154">
        <v>40057139</v>
      </c>
    </row>
    <row r="15" spans="1:5">
      <c r="B15" s="184">
        <v>9</v>
      </c>
      <c r="C15" s="207" t="s">
        <v>1013</v>
      </c>
      <c r="D15" s="154">
        <v>0</v>
      </c>
      <c r="E15" s="154">
        <v>0</v>
      </c>
    </row>
    <row r="16" spans="1:5">
      <c r="B16" s="184">
        <v>10</v>
      </c>
      <c r="C16" s="207" t="s">
        <v>1211</v>
      </c>
      <c r="D16" s="154">
        <v>-246819174</v>
      </c>
      <c r="E16" s="385"/>
    </row>
    <row r="17" spans="2:8">
      <c r="B17" s="184">
        <v>11</v>
      </c>
      <c r="C17" s="207" t="s">
        <v>1212</v>
      </c>
      <c r="D17" s="154">
        <v>-343198218</v>
      </c>
      <c r="E17" s="385"/>
    </row>
    <row r="18" spans="2:8">
      <c r="B18" s="184">
        <v>12</v>
      </c>
      <c r="C18" s="207" t="s">
        <v>1016</v>
      </c>
      <c r="D18" s="154">
        <v>0</v>
      </c>
      <c r="E18" s="386"/>
      <c r="F18" s="212"/>
      <c r="G18" s="212"/>
      <c r="H18" s="212"/>
    </row>
    <row r="19" spans="2:8">
      <c r="B19" s="214">
        <v>13</v>
      </c>
      <c r="C19" s="215" t="s">
        <v>1012</v>
      </c>
      <c r="D19" s="177">
        <v>2262862271</v>
      </c>
      <c r="E19" s="385"/>
    </row>
    <row r="20" spans="2:8">
      <c r="D20" s="213"/>
    </row>
  </sheetData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E15"/>
  <sheetViews>
    <sheetView showGridLines="0" zoomScaleNormal="100" workbookViewId="0">
      <selection activeCell="F15" sqref="F15"/>
    </sheetView>
  </sheetViews>
  <sheetFormatPr defaultColWidth="9.109375" defaultRowHeight="10.199999999999999"/>
  <cols>
    <col min="1" max="1" width="3.109375" style="120" customWidth="1"/>
    <col min="2" max="2" width="6.88671875" style="120" customWidth="1"/>
    <col min="3" max="3" width="33.88671875" style="120" customWidth="1"/>
    <col min="4" max="5" width="16.88671875" style="120" customWidth="1"/>
    <col min="6" max="7" width="9.109375" style="120"/>
    <col min="8" max="8" width="34.33203125" style="120" bestFit="1" customWidth="1"/>
    <col min="9" max="16384" width="9.109375" style="120"/>
  </cols>
  <sheetData>
    <row r="1" spans="1:5">
      <c r="A1" s="441" t="s">
        <v>1727</v>
      </c>
    </row>
    <row r="3" spans="1:5">
      <c r="B3" s="190" t="s">
        <v>1030</v>
      </c>
    </row>
    <row r="4" spans="1:5">
      <c r="B4" s="804"/>
      <c r="C4" s="804"/>
      <c r="D4" s="180"/>
      <c r="E4" s="180"/>
    </row>
    <row r="5" spans="1:5">
      <c r="B5" s="805"/>
      <c r="C5" s="805"/>
      <c r="D5" s="180"/>
      <c r="E5" s="180"/>
    </row>
    <row r="6" spans="1:5" ht="17.399999999999999" customHeight="1">
      <c r="B6" s="806"/>
      <c r="C6" s="807"/>
      <c r="D6" s="780" t="s">
        <v>1213</v>
      </c>
      <c r="E6" s="780"/>
    </row>
    <row r="7" spans="1:5" ht="26.4" customHeight="1">
      <c r="B7" s="802"/>
      <c r="C7" s="803"/>
      <c r="D7" s="206" t="s">
        <v>996</v>
      </c>
      <c r="E7" s="206" t="s">
        <v>997</v>
      </c>
    </row>
    <row r="8" spans="1:5">
      <c r="B8" s="184">
        <v>1</v>
      </c>
      <c r="C8" s="189" t="s">
        <v>441</v>
      </c>
      <c r="D8" s="218">
        <v>0</v>
      </c>
      <c r="E8" s="218">
        <v>0</v>
      </c>
    </row>
    <row r="9" spans="1:5">
      <c r="B9" s="184">
        <v>2</v>
      </c>
      <c r="C9" s="189" t="s">
        <v>999</v>
      </c>
      <c r="D9" s="219">
        <v>55021762</v>
      </c>
      <c r="E9" s="219">
        <v>-32208265</v>
      </c>
    </row>
    <row r="10" spans="1:5">
      <c r="B10" s="184">
        <v>3</v>
      </c>
      <c r="C10" s="220" t="s">
        <v>1214</v>
      </c>
      <c r="D10" s="218">
        <v>328274</v>
      </c>
      <c r="E10" s="218">
        <v>-4260</v>
      </c>
    </row>
    <row r="11" spans="1:5">
      <c r="B11" s="184">
        <v>4</v>
      </c>
      <c r="C11" s="220" t="s">
        <v>1215</v>
      </c>
      <c r="D11" s="218">
        <v>0</v>
      </c>
      <c r="E11" s="218">
        <v>0</v>
      </c>
    </row>
    <row r="12" spans="1:5">
      <c r="B12" s="184">
        <v>5</v>
      </c>
      <c r="C12" s="220" t="s">
        <v>998</v>
      </c>
      <c r="D12" s="218">
        <v>54693488</v>
      </c>
      <c r="E12" s="218">
        <v>-32204005</v>
      </c>
    </row>
    <row r="13" spans="1:5">
      <c r="B13" s="184">
        <v>6</v>
      </c>
      <c r="C13" s="220" t="s">
        <v>1216</v>
      </c>
      <c r="D13" s="218">
        <v>0</v>
      </c>
      <c r="E13" s="218">
        <v>0</v>
      </c>
    </row>
    <row r="14" spans="1:5">
      <c r="B14" s="184">
        <v>7</v>
      </c>
      <c r="C14" s="220" t="s">
        <v>66</v>
      </c>
      <c r="D14" s="218">
        <v>0</v>
      </c>
      <c r="E14" s="218">
        <v>0</v>
      </c>
    </row>
    <row r="15" spans="1:5">
      <c r="B15" s="214">
        <v>8</v>
      </c>
      <c r="C15" s="221" t="s">
        <v>10</v>
      </c>
      <c r="D15" s="219">
        <v>55021762</v>
      </c>
      <c r="E15" s="219">
        <v>-32208265</v>
      </c>
    </row>
  </sheetData>
  <mergeCells count="5">
    <mergeCell ref="B7:C7"/>
    <mergeCell ref="B4:C4"/>
    <mergeCell ref="B5:C5"/>
    <mergeCell ref="B6:C6"/>
    <mergeCell ref="D6:E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Q17"/>
  <sheetViews>
    <sheetView showGridLines="0" zoomScaleNormal="100" workbookViewId="0">
      <selection activeCell="J11" sqref="J11"/>
    </sheetView>
  </sheetViews>
  <sheetFormatPr defaultColWidth="9.109375" defaultRowHeight="10.199999999999999"/>
  <cols>
    <col min="1" max="1" width="2.5546875" style="120" customWidth="1"/>
    <col min="2" max="2" width="4.44140625" style="120" customWidth="1"/>
    <col min="3" max="3" width="27.88671875" style="120" customWidth="1"/>
    <col min="4" max="16" width="10.88671875" style="120" customWidth="1"/>
    <col min="17" max="17" width="9.88671875" style="120" customWidth="1"/>
    <col min="18" max="16384" width="9.109375" style="120"/>
  </cols>
  <sheetData>
    <row r="1" spans="1:17">
      <c r="A1" s="441" t="s">
        <v>1727</v>
      </c>
    </row>
    <row r="3" spans="1:17">
      <c r="B3" s="190" t="s">
        <v>1025</v>
      </c>
    </row>
    <row r="4" spans="1:17" s="121" customFormat="1">
      <c r="E4" s="122"/>
      <c r="F4" s="122"/>
      <c r="G4" s="122"/>
      <c r="H4" s="122"/>
      <c r="I4" s="122"/>
      <c r="J4" s="122"/>
      <c r="K4" s="122"/>
    </row>
    <row r="5" spans="1:17">
      <c r="B5" s="123"/>
      <c r="C5" s="123"/>
      <c r="D5" s="130"/>
      <c r="E5" s="131"/>
      <c r="F5" s="130"/>
      <c r="G5" s="131"/>
      <c r="H5" s="130"/>
      <c r="I5" s="130"/>
      <c r="J5" s="130"/>
      <c r="K5" s="130"/>
      <c r="L5" s="130"/>
      <c r="M5" s="130"/>
      <c r="N5" s="130"/>
      <c r="O5" s="130"/>
      <c r="Q5" s="121"/>
    </row>
    <row r="6" spans="1:17" ht="10.199999999999999" customHeight="1">
      <c r="B6" s="226"/>
      <c r="C6" s="227"/>
      <c r="D6" s="809" t="s">
        <v>1004</v>
      </c>
      <c r="E6" s="809"/>
      <c r="F6" s="777" t="s">
        <v>1001</v>
      </c>
      <c r="G6" s="778"/>
      <c r="H6" s="778"/>
      <c r="I6" s="778"/>
      <c r="J6" s="778"/>
      <c r="K6" s="778"/>
      <c r="L6" s="778"/>
      <c r="M6" s="778"/>
      <c r="N6" s="778"/>
      <c r="O6" s="779"/>
    </row>
    <row r="7" spans="1:17" ht="23.4" customHeight="1">
      <c r="B7" s="228"/>
      <c r="C7" s="199"/>
      <c r="D7" s="809"/>
      <c r="E7" s="809"/>
      <c r="F7" s="203"/>
      <c r="G7" s="205"/>
      <c r="H7" s="780" t="s">
        <v>1217</v>
      </c>
      <c r="I7" s="780"/>
      <c r="J7" s="780" t="s">
        <v>1218</v>
      </c>
      <c r="K7" s="780"/>
      <c r="L7" s="780" t="s">
        <v>1219</v>
      </c>
      <c r="M7" s="780"/>
      <c r="N7" s="780" t="s">
        <v>1017</v>
      </c>
      <c r="O7" s="780"/>
    </row>
    <row r="8" spans="1:17" ht="38.4" customHeight="1">
      <c r="B8" s="229"/>
      <c r="C8" s="202"/>
      <c r="D8" s="206" t="s">
        <v>1000</v>
      </c>
      <c r="E8" s="206" t="s">
        <v>997</v>
      </c>
      <c r="F8" s="206" t="s">
        <v>996</v>
      </c>
      <c r="G8" s="206" t="s">
        <v>997</v>
      </c>
      <c r="H8" s="206" t="s">
        <v>996</v>
      </c>
      <c r="I8" s="206" t="s">
        <v>997</v>
      </c>
      <c r="J8" s="206" t="s">
        <v>996</v>
      </c>
      <c r="K8" s="206" t="s">
        <v>997</v>
      </c>
      <c r="L8" s="206" t="s">
        <v>996</v>
      </c>
      <c r="M8" s="206" t="s">
        <v>997</v>
      </c>
      <c r="N8" s="206" t="s">
        <v>996</v>
      </c>
      <c r="O8" s="206" t="s">
        <v>997</v>
      </c>
    </row>
    <row r="9" spans="1:17" ht="20.399999999999999">
      <c r="B9" s="184">
        <v>1</v>
      </c>
      <c r="C9" s="189" t="s">
        <v>1220</v>
      </c>
      <c r="D9" s="222">
        <v>0</v>
      </c>
      <c r="E9" s="222">
        <v>0</v>
      </c>
      <c r="F9" s="222">
        <v>0</v>
      </c>
      <c r="G9" s="222">
        <v>0</v>
      </c>
      <c r="H9" s="223"/>
      <c r="I9" s="223"/>
      <c r="J9" s="223"/>
      <c r="K9" s="369"/>
      <c r="L9" s="369"/>
      <c r="M9" s="369"/>
      <c r="N9" s="808"/>
      <c r="O9" s="808"/>
    </row>
    <row r="10" spans="1:17" ht="30.6">
      <c r="B10" s="184">
        <v>2</v>
      </c>
      <c r="C10" s="189" t="s">
        <v>1221</v>
      </c>
      <c r="D10" s="222">
        <v>55185748</v>
      </c>
      <c r="E10" s="222">
        <v>-32488392</v>
      </c>
      <c r="F10" s="222">
        <v>55021762</v>
      </c>
      <c r="G10" s="222">
        <v>-32208265</v>
      </c>
      <c r="H10" s="222">
        <v>18639424</v>
      </c>
      <c r="I10" s="222">
        <v>-6819417</v>
      </c>
      <c r="J10" s="222">
        <v>33990756</v>
      </c>
      <c r="K10" s="222">
        <v>-23273548</v>
      </c>
      <c r="L10" s="222">
        <v>2391582</v>
      </c>
      <c r="M10" s="222">
        <v>-2115300</v>
      </c>
      <c r="N10" s="222">
        <v>0</v>
      </c>
      <c r="O10" s="222">
        <v>0</v>
      </c>
    </row>
    <row r="11" spans="1:17">
      <c r="B11" s="184">
        <v>3</v>
      </c>
      <c r="C11" s="224" t="s">
        <v>1214</v>
      </c>
      <c r="D11" s="222">
        <v>492262</v>
      </c>
      <c r="E11" s="222">
        <v>-284387</v>
      </c>
      <c r="F11" s="222">
        <v>328274</v>
      </c>
      <c r="G11" s="222">
        <v>-4260</v>
      </c>
      <c r="H11" s="222">
        <v>328274</v>
      </c>
      <c r="I11" s="222">
        <v>-4260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</row>
    <row r="12" spans="1:17">
      <c r="B12" s="184">
        <v>4</v>
      </c>
      <c r="C12" s="225" t="s">
        <v>1215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</row>
    <row r="13" spans="1:17">
      <c r="B13" s="184">
        <v>5</v>
      </c>
      <c r="C13" s="225" t="s">
        <v>998</v>
      </c>
      <c r="D13" s="222">
        <v>54693486</v>
      </c>
      <c r="E13" s="222">
        <v>-32204005</v>
      </c>
      <c r="F13" s="222">
        <v>54693488</v>
      </c>
      <c r="G13" s="222">
        <v>-32204005</v>
      </c>
      <c r="H13" s="222">
        <v>18311150</v>
      </c>
      <c r="I13" s="222">
        <v>-6815157</v>
      </c>
      <c r="J13" s="222">
        <v>33990756</v>
      </c>
      <c r="K13" s="222">
        <v>-23273548</v>
      </c>
      <c r="L13" s="222">
        <v>2391582</v>
      </c>
      <c r="M13" s="222">
        <v>-2115300</v>
      </c>
      <c r="N13" s="222">
        <v>0</v>
      </c>
      <c r="O13" s="222">
        <v>0</v>
      </c>
    </row>
    <row r="14" spans="1:17" ht="20.399999999999999">
      <c r="B14" s="184">
        <v>6</v>
      </c>
      <c r="C14" s="225" t="s">
        <v>1222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</row>
    <row r="15" spans="1:17">
      <c r="B15" s="184">
        <v>7</v>
      </c>
      <c r="C15" s="225" t="s">
        <v>66</v>
      </c>
      <c r="D15" s="222">
        <v>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</row>
    <row r="16" spans="1:17" s="124" customFormat="1">
      <c r="B16" s="214">
        <v>8</v>
      </c>
      <c r="C16" s="215" t="s">
        <v>10</v>
      </c>
      <c r="D16" s="171">
        <v>55185748</v>
      </c>
      <c r="E16" s="171">
        <v>-32488392</v>
      </c>
      <c r="F16" s="171">
        <v>55021762</v>
      </c>
      <c r="G16" s="171">
        <v>-32208265</v>
      </c>
      <c r="H16" s="171">
        <v>18639424</v>
      </c>
      <c r="I16" s="171">
        <v>-6819417</v>
      </c>
      <c r="J16" s="171">
        <v>33990756</v>
      </c>
      <c r="K16" s="171">
        <v>-23273548</v>
      </c>
      <c r="L16" s="171">
        <v>2391582</v>
      </c>
      <c r="M16" s="171">
        <v>-2115300</v>
      </c>
      <c r="N16" s="171">
        <v>0</v>
      </c>
      <c r="O16" s="171">
        <v>0</v>
      </c>
    </row>
    <row r="17" spans="8:15">
      <c r="H17" s="125"/>
      <c r="I17" s="125"/>
      <c r="J17" s="125"/>
      <c r="K17" s="125"/>
      <c r="L17" s="125"/>
      <c r="M17" s="125"/>
      <c r="N17" s="125"/>
      <c r="O17" s="125"/>
    </row>
  </sheetData>
  <mergeCells count="7">
    <mergeCell ref="N9:O9"/>
    <mergeCell ref="N7:O7"/>
    <mergeCell ref="D6:E7"/>
    <mergeCell ref="H7:I7"/>
    <mergeCell ref="J7:K7"/>
    <mergeCell ref="L7:M7"/>
    <mergeCell ref="F6:O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7"/>
  <sheetViews>
    <sheetView showGridLines="0" zoomScaleNormal="100" workbookViewId="0">
      <selection activeCell="A15" sqref="A15"/>
    </sheetView>
  </sheetViews>
  <sheetFormatPr defaultColWidth="9.109375" defaultRowHeight="10.199999999999999"/>
  <cols>
    <col min="1" max="1" width="2.77734375" style="388" customWidth="1"/>
    <col min="2" max="2" width="3.109375" style="388" customWidth="1"/>
    <col min="3" max="3" width="10.21875" style="388" customWidth="1"/>
    <col min="4" max="4" width="14.21875" style="388" customWidth="1"/>
    <col min="5" max="5" width="7.88671875" style="388" customWidth="1"/>
    <col min="6" max="6" width="12.6640625" style="388" customWidth="1"/>
    <col min="7" max="7" width="11.6640625" style="388" customWidth="1"/>
    <col min="8" max="8" width="11.88671875" style="388" customWidth="1"/>
    <col min="9" max="9" width="13.33203125" style="388" customWidth="1"/>
    <col min="10" max="15" width="11.6640625" style="388" customWidth="1"/>
    <col min="16" max="16" width="12.88671875" style="388" customWidth="1"/>
    <col min="17" max="19" width="11.6640625" style="388" customWidth="1"/>
    <col min="20" max="20" width="11.44140625" style="388" customWidth="1"/>
    <col min="21" max="16384" width="9.109375" style="388"/>
  </cols>
  <sheetData>
    <row r="1" spans="1:20">
      <c r="A1" s="441" t="s">
        <v>1727</v>
      </c>
    </row>
    <row r="2" spans="1:20">
      <c r="A2" s="441"/>
    </row>
    <row r="3" spans="1:20">
      <c r="B3" s="387" t="s">
        <v>1305</v>
      </c>
    </row>
    <row r="4" spans="1:20"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</row>
    <row r="5" spans="1:20"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</row>
    <row r="6" spans="1:20">
      <c r="B6" s="815"/>
      <c r="C6" s="815"/>
      <c r="D6" s="815"/>
      <c r="E6" s="816" t="s">
        <v>507</v>
      </c>
      <c r="F6" s="817" t="s">
        <v>1321</v>
      </c>
      <c r="G6" s="817"/>
      <c r="H6" s="817"/>
      <c r="I6" s="817"/>
      <c r="J6" s="817"/>
      <c r="K6" s="817"/>
      <c r="L6" s="817"/>
      <c r="M6" s="817" t="s">
        <v>1322</v>
      </c>
      <c r="N6" s="817"/>
      <c r="O6" s="817"/>
      <c r="P6" s="817"/>
      <c r="Q6" s="817"/>
      <c r="R6" s="817"/>
      <c r="S6" s="817"/>
      <c r="T6" s="680" t="s">
        <v>1321</v>
      </c>
    </row>
    <row r="7" spans="1:20">
      <c r="B7" s="815"/>
      <c r="C7" s="815"/>
      <c r="D7" s="815"/>
      <c r="E7" s="816"/>
      <c r="F7" s="818"/>
      <c r="G7" s="817" t="s">
        <v>1007</v>
      </c>
      <c r="H7" s="817"/>
      <c r="I7" s="817"/>
      <c r="J7" s="817" t="s">
        <v>1008</v>
      </c>
      <c r="K7" s="817"/>
      <c r="L7" s="817"/>
      <c r="M7" s="812"/>
      <c r="N7" s="817" t="s">
        <v>1007</v>
      </c>
      <c r="O7" s="817"/>
      <c r="P7" s="817"/>
      <c r="Q7" s="817" t="s">
        <v>1008</v>
      </c>
      <c r="R7" s="817"/>
      <c r="S7" s="817"/>
      <c r="T7" s="820" t="s">
        <v>1318</v>
      </c>
    </row>
    <row r="8" spans="1:20" ht="37.799999999999997" customHeight="1">
      <c r="B8" s="815"/>
      <c r="C8" s="815"/>
      <c r="D8" s="815"/>
      <c r="E8" s="816"/>
      <c r="F8" s="818"/>
      <c r="G8" s="818"/>
      <c r="H8" s="814" t="s">
        <v>1319</v>
      </c>
      <c r="I8" s="814" t="s">
        <v>1320</v>
      </c>
      <c r="J8" s="812"/>
      <c r="K8" s="814" t="s">
        <v>1319</v>
      </c>
      <c r="L8" s="814" t="s">
        <v>1313</v>
      </c>
      <c r="M8" s="812"/>
      <c r="N8" s="812"/>
      <c r="O8" s="814" t="s">
        <v>1319</v>
      </c>
      <c r="P8" s="814" t="s">
        <v>1320</v>
      </c>
      <c r="Q8" s="812"/>
      <c r="R8" s="814" t="s">
        <v>1319</v>
      </c>
      <c r="S8" s="814" t="s">
        <v>1313</v>
      </c>
      <c r="T8" s="820"/>
    </row>
    <row r="9" spans="1:20" ht="36" customHeight="1">
      <c r="B9" s="815"/>
      <c r="C9" s="815"/>
      <c r="D9" s="815"/>
      <c r="E9" s="816"/>
      <c r="F9" s="819"/>
      <c r="G9" s="819"/>
      <c r="H9" s="814"/>
      <c r="I9" s="814"/>
      <c r="J9" s="813"/>
      <c r="K9" s="814"/>
      <c r="L9" s="814"/>
      <c r="M9" s="813"/>
      <c r="N9" s="813"/>
      <c r="O9" s="814"/>
      <c r="P9" s="814"/>
      <c r="Q9" s="813"/>
      <c r="R9" s="814"/>
      <c r="S9" s="814"/>
      <c r="T9" s="820"/>
    </row>
    <row r="10" spans="1:20">
      <c r="B10" s="391">
        <v>1</v>
      </c>
      <c r="C10" s="811" t="s">
        <v>1316</v>
      </c>
      <c r="D10" s="811"/>
      <c r="E10" s="166">
        <v>17570</v>
      </c>
      <c r="F10" s="166">
        <v>5207641025</v>
      </c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</row>
    <row r="11" spans="1:20">
      <c r="B11" s="391">
        <v>2</v>
      </c>
      <c r="C11" s="811" t="s">
        <v>1317</v>
      </c>
      <c r="D11" s="811"/>
      <c r="E11" s="166">
        <v>13815</v>
      </c>
      <c r="F11" s="166">
        <v>5073852503</v>
      </c>
      <c r="G11" s="166">
        <v>4344080468</v>
      </c>
      <c r="H11" s="166">
        <v>68744986</v>
      </c>
      <c r="I11" s="166">
        <v>2140839569</v>
      </c>
      <c r="J11" s="166">
        <v>729772035</v>
      </c>
      <c r="K11" s="166">
        <v>444673593</v>
      </c>
      <c r="L11" s="166">
        <v>552639125</v>
      </c>
      <c r="M11" s="166">
        <v>-643862923</v>
      </c>
      <c r="N11" s="166">
        <v>-202285203</v>
      </c>
      <c r="O11" s="166">
        <v>-4989782</v>
      </c>
      <c r="P11" s="166">
        <v>-159233796</v>
      </c>
      <c r="Q11" s="166">
        <v>-441577720</v>
      </c>
      <c r="R11" s="166">
        <v>-281458513</v>
      </c>
      <c r="S11" s="166">
        <v>-372489429</v>
      </c>
      <c r="T11" s="166">
        <v>206825947</v>
      </c>
    </row>
    <row r="12" spans="1:20">
      <c r="B12" s="391">
        <v>3</v>
      </c>
      <c r="C12" s="811" t="s">
        <v>1312</v>
      </c>
      <c r="D12" s="811"/>
      <c r="E12" s="166">
        <v>11123</v>
      </c>
      <c r="F12" s="166">
        <v>936598836</v>
      </c>
      <c r="G12" s="166">
        <v>835926045</v>
      </c>
      <c r="H12" s="166">
        <v>15370508</v>
      </c>
      <c r="I12" s="166">
        <v>392615391</v>
      </c>
      <c r="J12" s="166">
        <v>100672792</v>
      </c>
      <c r="K12" s="166">
        <v>74177177</v>
      </c>
      <c r="L12" s="166">
        <v>77303626</v>
      </c>
      <c r="M12" s="166">
        <v>-99133833</v>
      </c>
      <c r="N12" s="166">
        <v>-40524889</v>
      </c>
      <c r="O12" s="166">
        <v>-1015998</v>
      </c>
      <c r="P12" s="166">
        <v>-37627354</v>
      </c>
      <c r="Q12" s="166">
        <v>-58608944</v>
      </c>
      <c r="R12" s="166">
        <v>-42995745</v>
      </c>
      <c r="S12" s="166">
        <v>-46400502</v>
      </c>
      <c r="T12" s="166">
        <v>10669117</v>
      </c>
    </row>
    <row r="13" spans="1:20">
      <c r="B13" s="392">
        <v>4</v>
      </c>
      <c r="C13" s="810" t="s">
        <v>1315</v>
      </c>
      <c r="D13" s="810"/>
      <c r="E13" s="393"/>
      <c r="F13" s="166">
        <v>564024982</v>
      </c>
      <c r="G13" s="166">
        <v>521081722</v>
      </c>
      <c r="H13" s="166">
        <v>6622062</v>
      </c>
      <c r="I13" s="166">
        <v>184233943</v>
      </c>
      <c r="J13" s="166">
        <v>42943260</v>
      </c>
      <c r="K13" s="166">
        <v>28905842</v>
      </c>
      <c r="L13" s="166">
        <v>42943260</v>
      </c>
      <c r="M13" s="166">
        <v>-28961693</v>
      </c>
      <c r="N13" s="166">
        <v>-9343004</v>
      </c>
      <c r="O13" s="166">
        <v>-278192</v>
      </c>
      <c r="P13" s="166">
        <v>-8237963</v>
      </c>
      <c r="Q13" s="166">
        <v>-19618688</v>
      </c>
      <c r="R13" s="166">
        <v>-11666468</v>
      </c>
      <c r="S13" s="166">
        <v>-19618688</v>
      </c>
      <c r="T13" s="166">
        <v>2932717</v>
      </c>
    </row>
    <row r="14" spans="1:20">
      <c r="B14" s="391">
        <v>5</v>
      </c>
      <c r="C14" s="811" t="s">
        <v>1331</v>
      </c>
      <c r="D14" s="811"/>
      <c r="E14" s="166">
        <v>2587</v>
      </c>
      <c r="F14" s="166">
        <v>3847856016</v>
      </c>
      <c r="G14" s="166">
        <v>3218756773</v>
      </c>
      <c r="H14" s="166">
        <v>53374478</v>
      </c>
      <c r="I14" s="166">
        <v>1748224179</v>
      </c>
      <c r="J14" s="166">
        <v>629099243</v>
      </c>
      <c r="K14" s="166">
        <v>370496418</v>
      </c>
      <c r="L14" s="166">
        <v>475335498</v>
      </c>
      <c r="M14" s="166">
        <v>-540981979</v>
      </c>
      <c r="N14" s="166">
        <v>-158013204</v>
      </c>
      <c r="O14" s="166">
        <v>-3973784</v>
      </c>
      <c r="P14" s="166">
        <v>-121606442</v>
      </c>
      <c r="Q14" s="166">
        <v>-382968775</v>
      </c>
      <c r="R14" s="166">
        <v>-238462768</v>
      </c>
      <c r="S14" s="166">
        <v>-326088927</v>
      </c>
      <c r="T14" s="166">
        <v>196156830</v>
      </c>
    </row>
    <row r="15" spans="1:20">
      <c r="B15" s="392">
        <v>6</v>
      </c>
      <c r="C15" s="810" t="s">
        <v>869</v>
      </c>
      <c r="D15" s="810"/>
      <c r="E15" s="166">
        <v>2557</v>
      </c>
      <c r="F15" s="166">
        <v>3218606410</v>
      </c>
      <c r="G15" s="166">
        <v>2884717682</v>
      </c>
      <c r="H15" s="166">
        <v>53351280</v>
      </c>
      <c r="I15" s="166">
        <v>1618797530</v>
      </c>
      <c r="J15" s="166">
        <v>333888727</v>
      </c>
      <c r="K15" s="166">
        <v>132285629</v>
      </c>
      <c r="L15" s="166">
        <v>226927649</v>
      </c>
      <c r="M15" s="166">
        <v>-339291417</v>
      </c>
      <c r="N15" s="166">
        <v>-147661665</v>
      </c>
      <c r="O15" s="166">
        <v>-3972708</v>
      </c>
      <c r="P15" s="166">
        <v>-114507456</v>
      </c>
      <c r="Q15" s="166">
        <v>-191629752</v>
      </c>
      <c r="R15" s="166">
        <v>-82385241</v>
      </c>
      <c r="S15" s="166">
        <v>-159856101</v>
      </c>
      <c r="T15" s="166">
        <v>139911056</v>
      </c>
    </row>
    <row r="16" spans="1:20">
      <c r="B16" s="392">
        <v>7</v>
      </c>
      <c r="C16" s="810" t="s">
        <v>1314</v>
      </c>
      <c r="D16" s="810"/>
      <c r="E16" s="393"/>
      <c r="F16" s="166">
        <v>2492341798</v>
      </c>
      <c r="G16" s="166">
        <v>2031765567</v>
      </c>
      <c r="H16" s="166">
        <v>13414855</v>
      </c>
      <c r="I16" s="166">
        <v>1539804994</v>
      </c>
      <c r="J16" s="166">
        <v>460576231</v>
      </c>
      <c r="K16" s="166">
        <v>296701592</v>
      </c>
      <c r="L16" s="166">
        <v>397595394</v>
      </c>
      <c r="M16" s="166">
        <v>-404576448</v>
      </c>
      <c r="N16" s="166">
        <v>-114292939</v>
      </c>
      <c r="O16" s="166">
        <v>-692218</v>
      </c>
      <c r="P16" s="166">
        <v>-109408528</v>
      </c>
      <c r="Q16" s="166">
        <v>-290283508</v>
      </c>
      <c r="R16" s="166">
        <v>-193057411</v>
      </c>
      <c r="S16" s="166">
        <v>-273458667</v>
      </c>
      <c r="T16" s="166">
        <v>125267754</v>
      </c>
    </row>
    <row r="17" spans="2:2">
      <c r="B17" s="390"/>
    </row>
  </sheetData>
  <mergeCells count="30">
    <mergeCell ref="T7:T9"/>
    <mergeCell ref="G8:G9"/>
    <mergeCell ref="H8:H9"/>
    <mergeCell ref="I8:I9"/>
    <mergeCell ref="J8:J9"/>
    <mergeCell ref="K8:K9"/>
    <mergeCell ref="L8:L9"/>
    <mergeCell ref="N8:N9"/>
    <mergeCell ref="O8:O9"/>
    <mergeCell ref="P8:P9"/>
    <mergeCell ref="G7:I7"/>
    <mergeCell ref="J7:L7"/>
    <mergeCell ref="M7:M9"/>
    <mergeCell ref="N7:P7"/>
    <mergeCell ref="Q7:S7"/>
    <mergeCell ref="R8:R9"/>
    <mergeCell ref="S8:S9"/>
    <mergeCell ref="C10:D10"/>
    <mergeCell ref="C11:D11"/>
    <mergeCell ref="C12:D12"/>
    <mergeCell ref="B6:D9"/>
    <mergeCell ref="E6:E9"/>
    <mergeCell ref="F6:L6"/>
    <mergeCell ref="M6:S6"/>
    <mergeCell ref="F7:F9"/>
    <mergeCell ref="C13:D13"/>
    <mergeCell ref="C14:D14"/>
    <mergeCell ref="C15:D15"/>
    <mergeCell ref="C16:D16"/>
    <mergeCell ref="Q8:Q9"/>
  </mergeCells>
  <hyperlinks>
    <hyperlink ref="A1" location="Cuprins!A1" display="Content"/>
  </hyperlinks>
  <pageMargins left="0.7" right="0.7" top="0.75" bottom="0.75" header="0.3" footer="0.3"/>
  <pageSetup paperSize="9" orientation="portrait" horizontalDpi="90" verticalDpi="90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8"/>
  <sheetViews>
    <sheetView showGridLines="0" zoomScaleNormal="100" workbookViewId="0">
      <selection activeCell="F16" sqref="F16"/>
    </sheetView>
  </sheetViews>
  <sheetFormatPr defaultColWidth="9.109375" defaultRowHeight="10.199999999999999"/>
  <cols>
    <col min="1" max="1" width="2.88671875" style="397" customWidth="1"/>
    <col min="2" max="2" width="4.44140625" style="397" customWidth="1"/>
    <col min="3" max="3" width="38.44140625" style="397" customWidth="1"/>
    <col min="4" max="10" width="12.21875" style="397" customWidth="1"/>
    <col min="11" max="11" width="10.109375" style="397" customWidth="1"/>
    <col min="12" max="16384" width="9.109375" style="397"/>
  </cols>
  <sheetData>
    <row r="1" spans="1:11">
      <c r="A1" s="441" t="s">
        <v>1727</v>
      </c>
    </row>
    <row r="2" spans="1:11">
      <c r="A2" s="441"/>
    </row>
    <row r="3" spans="1:11">
      <c r="B3" s="489" t="s">
        <v>1306</v>
      </c>
    </row>
    <row r="4" spans="1:11">
      <c r="B4" s="398"/>
      <c r="C4" s="398"/>
      <c r="D4" s="398"/>
      <c r="E4" s="398"/>
      <c r="F4" s="398"/>
      <c r="G4" s="398"/>
      <c r="H4" s="398"/>
      <c r="I4" s="398"/>
      <c r="J4" s="398"/>
      <c r="K4" s="398"/>
    </row>
    <row r="5" spans="1:11">
      <c r="B5" s="398"/>
      <c r="C5" s="398"/>
      <c r="D5" s="398"/>
      <c r="E5" s="398"/>
      <c r="F5" s="398"/>
      <c r="G5" s="398"/>
      <c r="H5" s="398"/>
      <c r="I5" s="398"/>
      <c r="J5" s="398"/>
      <c r="K5" s="398"/>
    </row>
    <row r="6" spans="1:11">
      <c r="B6" s="821"/>
      <c r="C6" s="821"/>
      <c r="D6" s="822" t="s">
        <v>1321</v>
      </c>
      <c r="E6" s="823"/>
      <c r="F6" s="823"/>
      <c r="G6" s="823"/>
      <c r="H6" s="823"/>
      <c r="I6" s="823"/>
      <c r="J6" s="824"/>
      <c r="K6" s="398"/>
    </row>
    <row r="7" spans="1:11">
      <c r="B7" s="821"/>
      <c r="C7" s="821"/>
      <c r="D7" s="825"/>
      <c r="E7" s="827" t="s">
        <v>1323</v>
      </c>
      <c r="F7" s="828" t="s">
        <v>1307</v>
      </c>
      <c r="G7" s="829"/>
      <c r="H7" s="829"/>
      <c r="I7" s="829"/>
      <c r="J7" s="829"/>
      <c r="K7" s="398"/>
    </row>
    <row r="8" spans="1:11">
      <c r="B8" s="821"/>
      <c r="C8" s="821"/>
      <c r="D8" s="825"/>
      <c r="E8" s="827"/>
      <c r="F8" s="828" t="s">
        <v>1308</v>
      </c>
      <c r="G8" s="827" t="s">
        <v>1309</v>
      </c>
      <c r="H8" s="827" t="s">
        <v>1310</v>
      </c>
      <c r="I8" s="827" t="s">
        <v>1311</v>
      </c>
      <c r="J8" s="828" t="s">
        <v>54</v>
      </c>
      <c r="K8" s="398"/>
    </row>
    <row r="9" spans="1:11">
      <c r="B9" s="821"/>
      <c r="C9" s="821"/>
      <c r="D9" s="825"/>
      <c r="E9" s="827"/>
      <c r="F9" s="828"/>
      <c r="G9" s="828"/>
      <c r="H9" s="828"/>
      <c r="I9" s="828"/>
      <c r="J9" s="828"/>
      <c r="K9" s="398"/>
    </row>
    <row r="10" spans="1:11">
      <c r="B10" s="821"/>
      <c r="C10" s="821"/>
      <c r="D10" s="826"/>
      <c r="E10" s="827"/>
      <c r="F10" s="828"/>
      <c r="G10" s="828"/>
      <c r="H10" s="828"/>
      <c r="I10" s="828"/>
      <c r="J10" s="828"/>
      <c r="K10" s="398"/>
    </row>
    <row r="11" spans="1:11">
      <c r="B11" s="399">
        <v>1</v>
      </c>
      <c r="C11" s="394" t="s">
        <v>1300</v>
      </c>
      <c r="D11" s="403">
        <v>5073852503</v>
      </c>
      <c r="E11" s="403">
        <v>0</v>
      </c>
      <c r="F11" s="403">
        <v>1039822511</v>
      </c>
      <c r="G11" s="403">
        <v>0</v>
      </c>
      <c r="H11" s="403">
        <v>0</v>
      </c>
      <c r="I11" s="403">
        <v>0</v>
      </c>
      <c r="J11" s="403">
        <v>0</v>
      </c>
      <c r="K11" s="398"/>
    </row>
    <row r="12" spans="1:11">
      <c r="B12" s="399">
        <v>2</v>
      </c>
      <c r="C12" s="395" t="s">
        <v>1298</v>
      </c>
      <c r="D12" s="403">
        <v>936598836</v>
      </c>
      <c r="E12" s="403">
        <v>0</v>
      </c>
      <c r="F12" s="403">
        <v>34758675</v>
      </c>
      <c r="G12" s="403">
        <v>0</v>
      </c>
      <c r="H12" s="403">
        <v>0</v>
      </c>
      <c r="I12" s="403">
        <v>0</v>
      </c>
      <c r="J12" s="403">
        <v>0</v>
      </c>
      <c r="K12" s="398"/>
    </row>
    <row r="13" spans="1:11">
      <c r="B13" s="400">
        <v>3</v>
      </c>
      <c r="C13" s="396" t="s">
        <v>1301</v>
      </c>
      <c r="D13" s="403">
        <v>564024982</v>
      </c>
      <c r="E13" s="403">
        <v>0</v>
      </c>
      <c r="F13" s="403">
        <v>6522293</v>
      </c>
      <c r="G13" s="403">
        <v>0</v>
      </c>
      <c r="H13" s="403">
        <v>0</v>
      </c>
      <c r="I13" s="403">
        <v>0</v>
      </c>
      <c r="J13" s="403">
        <v>0</v>
      </c>
      <c r="K13" s="398"/>
    </row>
    <row r="14" spans="1:11">
      <c r="B14" s="399">
        <v>4</v>
      </c>
      <c r="C14" s="395" t="s">
        <v>1299</v>
      </c>
      <c r="D14" s="403">
        <v>3847856016</v>
      </c>
      <c r="E14" s="403">
        <v>0</v>
      </c>
      <c r="F14" s="403">
        <v>1005063836</v>
      </c>
      <c r="G14" s="403">
        <v>0</v>
      </c>
      <c r="H14" s="403">
        <v>0</v>
      </c>
      <c r="I14" s="403">
        <v>0</v>
      </c>
      <c r="J14" s="403">
        <v>0</v>
      </c>
      <c r="K14" s="398"/>
    </row>
    <row r="15" spans="1:11">
      <c r="B15" s="400">
        <v>5</v>
      </c>
      <c r="C15" s="396" t="s">
        <v>1302</v>
      </c>
      <c r="D15" s="403">
        <v>3218606410</v>
      </c>
      <c r="E15" s="403">
        <v>0</v>
      </c>
      <c r="F15" s="403">
        <v>749215922</v>
      </c>
      <c r="G15" s="403">
        <v>0</v>
      </c>
      <c r="H15" s="403">
        <v>0</v>
      </c>
      <c r="I15" s="403">
        <v>0</v>
      </c>
      <c r="J15" s="403">
        <v>0</v>
      </c>
      <c r="K15" s="398"/>
    </row>
    <row r="16" spans="1:11">
      <c r="B16" s="400">
        <v>6</v>
      </c>
      <c r="C16" s="396" t="s">
        <v>1303</v>
      </c>
      <c r="D16" s="403">
        <v>2492341798</v>
      </c>
      <c r="E16" s="403">
        <v>0</v>
      </c>
      <c r="F16" s="403">
        <v>841237156</v>
      </c>
      <c r="G16" s="403">
        <v>0</v>
      </c>
      <c r="H16" s="403">
        <v>0</v>
      </c>
      <c r="I16" s="403">
        <v>0</v>
      </c>
      <c r="J16" s="403">
        <v>0</v>
      </c>
      <c r="K16" s="398"/>
    </row>
    <row r="17" spans="2:6">
      <c r="B17" s="401"/>
    </row>
    <row r="18" spans="2:6">
      <c r="B18" s="490"/>
      <c r="C18" s="490"/>
      <c r="D18" s="490"/>
      <c r="E18" s="490"/>
      <c r="F18" s="402"/>
    </row>
  </sheetData>
  <mergeCells count="10">
    <mergeCell ref="B6:C10"/>
    <mergeCell ref="D6:J6"/>
    <mergeCell ref="D7:D10"/>
    <mergeCell ref="E7:E10"/>
    <mergeCell ref="F7:J7"/>
    <mergeCell ref="F8:F10"/>
    <mergeCell ref="G8:G10"/>
    <mergeCell ref="H8:H10"/>
    <mergeCell ref="I8:I10"/>
    <mergeCell ref="J8:J10"/>
  </mergeCells>
  <hyperlinks>
    <hyperlink ref="A1" location="Cuprins!A1" display="Content"/>
  </hyperlinks>
  <pageMargins left="0.7" right="0.7" top="0.75" bottom="0.75" header="0.3" footer="0.3"/>
  <pageSetup paperSize="9" orientation="portrait" verticalDpi="90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14"/>
  <sheetViews>
    <sheetView showGridLines="0" zoomScaleNormal="100" workbookViewId="0">
      <selection activeCell="F9" sqref="F9"/>
    </sheetView>
  </sheetViews>
  <sheetFormatPr defaultColWidth="9.109375" defaultRowHeight="10.199999999999999"/>
  <cols>
    <col min="1" max="1" width="2.77734375" style="405" customWidth="1"/>
    <col min="2" max="2" width="5" style="405" customWidth="1"/>
    <col min="3" max="3" width="43.33203125" style="405" customWidth="1"/>
    <col min="4" max="7" width="16.5546875" style="405" customWidth="1"/>
    <col min="8" max="8" width="34.5546875" style="405" customWidth="1"/>
    <col min="9" max="9" width="11.44140625" style="405" customWidth="1"/>
    <col min="10" max="10" width="2.6640625" style="405" customWidth="1"/>
    <col min="11" max="16384" width="9.109375" style="405"/>
  </cols>
  <sheetData>
    <row r="1" spans="1:16">
      <c r="A1" s="441" t="s">
        <v>1727</v>
      </c>
      <c r="B1" s="404"/>
    </row>
    <row r="2" spans="1:16">
      <c r="A2" s="441"/>
      <c r="B2" s="404"/>
    </row>
    <row r="3" spans="1:16">
      <c r="B3" s="489" t="s">
        <v>1326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</row>
    <row r="4" spans="1:16"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</row>
    <row r="5" spans="1:16">
      <c r="B5" s="407"/>
      <c r="C5" s="408"/>
      <c r="D5" s="406"/>
      <c r="E5" s="406"/>
      <c r="F5" s="406"/>
      <c r="G5" s="406"/>
    </row>
    <row r="6" spans="1:16" ht="45.6" customHeight="1">
      <c r="B6" s="416"/>
      <c r="C6" s="417"/>
      <c r="D6" s="830" t="s">
        <v>1321</v>
      </c>
      <c r="E6" s="831"/>
      <c r="F6" s="418" t="s">
        <v>1327</v>
      </c>
      <c r="G6" s="418" t="s">
        <v>1321</v>
      </c>
    </row>
    <row r="7" spans="1:16" ht="34.799999999999997" customHeight="1">
      <c r="B7" s="419"/>
      <c r="C7" s="420"/>
      <c r="D7" s="421"/>
      <c r="E7" s="422" t="s">
        <v>1328</v>
      </c>
      <c r="F7" s="418" t="s">
        <v>1329</v>
      </c>
      <c r="G7" s="418" t="s">
        <v>1332</v>
      </c>
    </row>
    <row r="8" spans="1:16">
      <c r="B8" s="414">
        <v>1</v>
      </c>
      <c r="C8" s="394" t="s">
        <v>1330</v>
      </c>
      <c r="D8" s="218">
        <v>730164138</v>
      </c>
      <c r="E8" s="218">
        <v>0</v>
      </c>
      <c r="F8" s="218">
        <v>720668719</v>
      </c>
      <c r="G8" s="218">
        <v>0</v>
      </c>
    </row>
    <row r="9" spans="1:16">
      <c r="B9" s="415">
        <v>2</v>
      </c>
      <c r="C9" s="409" t="s">
        <v>1312</v>
      </c>
      <c r="D9" s="218">
        <v>1253560</v>
      </c>
      <c r="E9" s="218">
        <v>0</v>
      </c>
      <c r="F9" s="218">
        <v>0</v>
      </c>
      <c r="G9" s="218">
        <v>0</v>
      </c>
    </row>
    <row r="10" spans="1:16">
      <c r="B10" s="415">
        <v>3</v>
      </c>
      <c r="C10" s="410" t="s">
        <v>1315</v>
      </c>
      <c r="D10" s="218">
        <v>0</v>
      </c>
      <c r="E10" s="218">
        <v>0</v>
      </c>
      <c r="F10" s="218">
        <v>0</v>
      </c>
      <c r="G10" s="218">
        <v>0</v>
      </c>
    </row>
    <row r="11" spans="1:16">
      <c r="B11" s="415">
        <v>4</v>
      </c>
      <c r="C11" s="409" t="s">
        <v>1331</v>
      </c>
      <c r="D11" s="218">
        <v>728910578</v>
      </c>
      <c r="E11" s="218">
        <v>0</v>
      </c>
      <c r="F11" s="218">
        <v>719439193</v>
      </c>
      <c r="G11" s="218">
        <v>0</v>
      </c>
    </row>
    <row r="12" spans="1:16">
      <c r="B12" s="415">
        <v>5</v>
      </c>
      <c r="C12" s="410" t="s">
        <v>869</v>
      </c>
      <c r="D12" s="218">
        <v>722389954</v>
      </c>
      <c r="E12" s="218">
        <v>0</v>
      </c>
      <c r="F12" s="218">
        <v>0</v>
      </c>
      <c r="G12" s="218">
        <v>0</v>
      </c>
    </row>
    <row r="13" spans="1:16">
      <c r="B13" s="415">
        <v>6</v>
      </c>
      <c r="C13" s="410" t="s">
        <v>1314</v>
      </c>
      <c r="D13" s="218">
        <v>0</v>
      </c>
      <c r="E13" s="218">
        <v>0</v>
      </c>
      <c r="F13" s="218">
        <v>0</v>
      </c>
      <c r="G13" s="218">
        <v>0</v>
      </c>
    </row>
    <row r="14" spans="1:16" ht="12">
      <c r="C14" s="411"/>
      <c r="D14" s="411"/>
      <c r="E14" s="412"/>
      <c r="F14" s="412"/>
      <c r="G14" s="412"/>
      <c r="H14" s="412"/>
    </row>
  </sheetData>
  <mergeCells count="1">
    <mergeCell ref="D6:E6"/>
  </mergeCells>
  <hyperlinks>
    <hyperlink ref="A1" location="Cuprins!A1" display="Content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cellComments="asDisplayed" r:id="rId1"/>
  <headerFooter scaleWithDoc="0" alignWithMargins="0">
    <oddHeader>&amp;CEN
ANNEX IV</oddHeader>
    <oddFooter>&amp;C&amp;P&amp;L&amp;"Arial,Regular"&amp;09&amp;K000000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12"/>
  <sheetViews>
    <sheetView showGridLines="0" workbookViewId="0">
      <selection activeCell="B1" sqref="B1"/>
    </sheetView>
  </sheetViews>
  <sheetFormatPr defaultRowHeight="10.199999999999999"/>
  <cols>
    <col min="1" max="1" width="3.21875" style="77" customWidth="1"/>
    <col min="2" max="2" width="10.21875" style="77" customWidth="1"/>
    <col min="3" max="3" width="35.109375" style="77" bestFit="1" customWidth="1"/>
    <col min="4" max="6" width="10.21875" style="77" customWidth="1"/>
    <col min="7" max="16384" width="8.88671875" style="77"/>
  </cols>
  <sheetData>
    <row r="1" spans="1:6">
      <c r="A1" s="441" t="s">
        <v>1727</v>
      </c>
    </row>
    <row r="3" spans="1:6">
      <c r="B3" s="78" t="s">
        <v>1634</v>
      </c>
    </row>
    <row r="4" spans="1:6">
      <c r="B4" s="78"/>
    </row>
    <row r="6" spans="1:6">
      <c r="B6" s="681" t="s">
        <v>1626</v>
      </c>
      <c r="C6" s="681" t="s">
        <v>1627</v>
      </c>
      <c r="D6" s="681">
        <v>2021</v>
      </c>
      <c r="E6" s="681">
        <v>2022</v>
      </c>
      <c r="F6" s="681">
        <v>2023</v>
      </c>
    </row>
    <row r="7" spans="1:6">
      <c r="B7" s="687" t="s">
        <v>725</v>
      </c>
      <c r="C7" s="371" t="s">
        <v>1628</v>
      </c>
      <c r="D7" s="11">
        <v>4</v>
      </c>
      <c r="E7" s="11">
        <v>3.8</v>
      </c>
      <c r="F7" s="11">
        <v>3.4</v>
      </c>
    </row>
    <row r="8" spans="1:6">
      <c r="B8" s="687" t="s">
        <v>725</v>
      </c>
      <c r="C8" s="371" t="s">
        <v>1629</v>
      </c>
      <c r="D8" s="11">
        <v>3.1</v>
      </c>
      <c r="E8" s="11">
        <v>3</v>
      </c>
      <c r="F8" s="11">
        <v>2.5</v>
      </c>
    </row>
    <row r="9" spans="1:6">
      <c r="B9" s="687" t="s">
        <v>725</v>
      </c>
      <c r="C9" s="371" t="s">
        <v>1630</v>
      </c>
      <c r="D9" s="11">
        <v>5.6</v>
      </c>
      <c r="E9" s="11">
        <v>5.3</v>
      </c>
      <c r="F9" s="11">
        <v>5</v>
      </c>
    </row>
    <row r="10" spans="1:6">
      <c r="B10" s="687" t="s">
        <v>725</v>
      </c>
      <c r="C10" s="371" t="s">
        <v>1631</v>
      </c>
      <c r="D10" s="11">
        <v>1.25</v>
      </c>
      <c r="E10" s="11">
        <v>1.2</v>
      </c>
      <c r="F10" s="11">
        <v>1.23</v>
      </c>
    </row>
    <row r="11" spans="1:6">
      <c r="B11" s="687" t="s">
        <v>725</v>
      </c>
      <c r="C11" s="371" t="s">
        <v>1632</v>
      </c>
      <c r="D11" s="11">
        <v>3.6</v>
      </c>
      <c r="E11" s="11">
        <v>3.5</v>
      </c>
      <c r="F11" s="11">
        <v>3.5</v>
      </c>
    </row>
    <row r="12" spans="1:6">
      <c r="B12" s="687" t="s">
        <v>725</v>
      </c>
      <c r="C12" s="371" t="s">
        <v>1633</v>
      </c>
      <c r="D12" s="11">
        <v>8</v>
      </c>
      <c r="E12" s="11">
        <v>5</v>
      </c>
      <c r="F12" s="11">
        <v>5.3</v>
      </c>
    </row>
  </sheetData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autoPageBreaks="0"/>
  </sheetPr>
  <dimension ref="A1:H18"/>
  <sheetViews>
    <sheetView showGridLines="0" zoomScaleNormal="100" workbookViewId="0">
      <selection activeCell="A5" sqref="A5"/>
    </sheetView>
  </sheetViews>
  <sheetFormatPr defaultColWidth="9.109375" defaultRowHeight="10.199999999999999"/>
  <cols>
    <col min="1" max="1" width="3.88671875" style="33" customWidth="1"/>
    <col min="2" max="2" width="4.109375" style="33" customWidth="1"/>
    <col min="3" max="3" width="40.88671875" style="474" customWidth="1"/>
    <col min="4" max="4" width="19.77734375" style="33" customWidth="1"/>
    <col min="5" max="5" width="18.5546875" style="33" customWidth="1"/>
    <col min="6" max="16384" width="9.109375" style="33"/>
  </cols>
  <sheetData>
    <row r="1" spans="1:8">
      <c r="A1" s="441" t="s">
        <v>1727</v>
      </c>
    </row>
    <row r="2" spans="1:8">
      <c r="A2" s="516"/>
    </row>
    <row r="3" spans="1:8">
      <c r="B3" s="6" t="s">
        <v>675</v>
      </c>
    </row>
    <row r="4" spans="1:8">
      <c r="B4" s="4"/>
    </row>
    <row r="6" spans="1:8" s="36" customFormat="1" ht="20.399999999999999">
      <c r="B6" s="776"/>
      <c r="C6" s="776"/>
      <c r="D6" s="68" t="s">
        <v>513</v>
      </c>
      <c r="E6" s="68" t="s">
        <v>514</v>
      </c>
      <c r="F6" s="565"/>
      <c r="G6" s="565"/>
      <c r="H6" s="565"/>
    </row>
    <row r="7" spans="1:8">
      <c r="B7" s="566">
        <v>1</v>
      </c>
      <c r="C7" s="384" t="s">
        <v>1510</v>
      </c>
      <c r="D7" s="167">
        <v>-1664396739.55</v>
      </c>
      <c r="E7" s="166">
        <v>0</v>
      </c>
      <c r="F7" s="295"/>
      <c r="G7" s="295"/>
      <c r="H7" s="295"/>
    </row>
    <row r="8" spans="1:8" ht="20.399999999999999">
      <c r="B8" s="566">
        <v>2</v>
      </c>
      <c r="C8" s="383" t="s">
        <v>587</v>
      </c>
      <c r="D8" s="166">
        <v>-398995314</v>
      </c>
      <c r="E8" s="166">
        <v>0</v>
      </c>
      <c r="F8" s="295"/>
      <c r="G8" s="295"/>
      <c r="H8" s="295"/>
    </row>
    <row r="9" spans="1:8" ht="30.6">
      <c r="B9" s="383">
        <v>3</v>
      </c>
      <c r="C9" s="383" t="s">
        <v>588</v>
      </c>
      <c r="D9" s="166">
        <v>237698276</v>
      </c>
      <c r="E9" s="166">
        <v>0</v>
      </c>
      <c r="F9" s="295"/>
      <c r="G9" s="295"/>
      <c r="H9" s="295"/>
    </row>
    <row r="10" spans="1:8" ht="20.399999999999999">
      <c r="B10" s="566">
        <v>4</v>
      </c>
      <c r="C10" s="383" t="s">
        <v>589</v>
      </c>
      <c r="D10" s="166">
        <v>294868854</v>
      </c>
      <c r="E10" s="166">
        <v>0</v>
      </c>
      <c r="F10" s="295"/>
      <c r="G10" s="295"/>
      <c r="H10" s="295"/>
    </row>
    <row r="11" spans="1:8">
      <c r="B11" s="383">
        <v>5</v>
      </c>
      <c r="C11" s="383" t="s">
        <v>590</v>
      </c>
      <c r="D11" s="166">
        <v>17225628.550000001</v>
      </c>
      <c r="E11" s="166">
        <v>0</v>
      </c>
      <c r="F11" s="295"/>
      <c r="G11" s="295"/>
      <c r="H11" s="295"/>
    </row>
    <row r="12" spans="1:8">
      <c r="B12" s="566">
        <v>6</v>
      </c>
      <c r="C12" s="383" t="s">
        <v>553</v>
      </c>
      <c r="D12" s="166">
        <v>10580000</v>
      </c>
      <c r="E12" s="166">
        <v>0</v>
      </c>
      <c r="F12" s="295"/>
      <c r="G12" s="295"/>
      <c r="H12" s="295"/>
    </row>
    <row r="13" spans="1:8">
      <c r="B13" s="383">
        <v>7</v>
      </c>
      <c r="C13" s="383" t="s">
        <v>662</v>
      </c>
      <c r="D13" s="166">
        <v>0</v>
      </c>
      <c r="E13" s="166">
        <v>0</v>
      </c>
      <c r="F13" s="295"/>
      <c r="G13" s="295"/>
      <c r="H13" s="295"/>
    </row>
    <row r="14" spans="1:8">
      <c r="B14" s="566">
        <v>8</v>
      </c>
      <c r="C14" s="383" t="s">
        <v>682</v>
      </c>
      <c r="D14" s="166">
        <v>11813238</v>
      </c>
      <c r="E14" s="166">
        <v>0</v>
      </c>
      <c r="F14" s="295"/>
      <c r="G14" s="295"/>
      <c r="H14" s="295"/>
    </row>
    <row r="15" spans="1:8">
      <c r="B15" s="383">
        <v>9</v>
      </c>
      <c r="C15" s="384" t="s">
        <v>1511</v>
      </c>
      <c r="D15" s="167">
        <v>-1491206057</v>
      </c>
      <c r="E15" s="166">
        <v>0</v>
      </c>
      <c r="F15" s="295"/>
      <c r="G15" s="295"/>
      <c r="H15" s="295"/>
    </row>
    <row r="16" spans="1:8" ht="20.399999999999999">
      <c r="B16" s="566">
        <v>10</v>
      </c>
      <c r="C16" s="383" t="s">
        <v>591</v>
      </c>
      <c r="D16" s="166">
        <v>55326831</v>
      </c>
      <c r="E16" s="166">
        <v>0</v>
      </c>
      <c r="F16" s="295"/>
      <c r="G16" s="295"/>
      <c r="H16" s="295"/>
    </row>
    <row r="17" spans="2:8" ht="20.399999999999999">
      <c r="B17" s="383">
        <v>11</v>
      </c>
      <c r="C17" s="383" t="s">
        <v>592</v>
      </c>
      <c r="D17" s="166">
        <v>70201</v>
      </c>
      <c r="E17" s="166">
        <v>0</v>
      </c>
      <c r="F17" s="295"/>
      <c r="G17" s="295"/>
      <c r="H17" s="295"/>
    </row>
    <row r="18" spans="2:8">
      <c r="C18" s="567"/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7"/>
  <sheetViews>
    <sheetView showGridLines="0" workbookViewId="0">
      <selection activeCell="A10" sqref="A10"/>
    </sheetView>
  </sheetViews>
  <sheetFormatPr defaultRowHeight="10.199999999999999"/>
  <cols>
    <col min="1" max="1" width="3.21875" style="77" customWidth="1"/>
    <col min="2" max="6" width="14.88671875" style="77" customWidth="1"/>
    <col min="7" max="16384" width="8.88671875" style="77"/>
  </cols>
  <sheetData>
    <row r="1" spans="1:6">
      <c r="A1" s="441" t="s">
        <v>1727</v>
      </c>
    </row>
    <row r="3" spans="1:6">
      <c r="B3" s="78" t="s">
        <v>1646</v>
      </c>
    </row>
    <row r="5" spans="1:6">
      <c r="B5" s="688" t="s">
        <v>766</v>
      </c>
      <c r="C5" s="688" t="s">
        <v>1635</v>
      </c>
      <c r="D5" s="688" t="s">
        <v>1636</v>
      </c>
    </row>
    <row r="6" spans="1:6" ht="20.399999999999999">
      <c r="B6" s="21" t="s">
        <v>1637</v>
      </c>
      <c r="C6" s="667" t="s">
        <v>1480</v>
      </c>
      <c r="D6" s="667" t="s">
        <v>1638</v>
      </c>
    </row>
    <row r="7" spans="1:6">
      <c r="B7" s="21" t="s">
        <v>434</v>
      </c>
      <c r="C7" s="667" t="s">
        <v>1481</v>
      </c>
      <c r="D7" s="667" t="s">
        <v>1638</v>
      </c>
    </row>
    <row r="8" spans="1:6" ht="20.399999999999999">
      <c r="B8" s="21" t="s">
        <v>1639</v>
      </c>
      <c r="C8" s="667" t="s">
        <v>1482</v>
      </c>
      <c r="D8" s="667" t="s">
        <v>1638</v>
      </c>
    </row>
    <row r="9" spans="1:6" ht="20.399999999999999">
      <c r="B9" s="21" t="s">
        <v>1640</v>
      </c>
      <c r="C9" s="667" t="s">
        <v>1483</v>
      </c>
      <c r="D9" s="667" t="s">
        <v>1641</v>
      </c>
    </row>
    <row r="12" spans="1:6">
      <c r="B12" s="78" t="s">
        <v>1645</v>
      </c>
    </row>
    <row r="14" spans="1:6">
      <c r="B14" s="751" t="s">
        <v>1642</v>
      </c>
      <c r="C14" s="689" t="s">
        <v>1643</v>
      </c>
      <c r="D14" s="751" t="s">
        <v>1484</v>
      </c>
      <c r="E14" s="751" t="s">
        <v>1485</v>
      </c>
      <c r="F14" s="751" t="s">
        <v>1486</v>
      </c>
    </row>
    <row r="15" spans="1:6">
      <c r="B15" s="751"/>
      <c r="C15" s="690" t="s">
        <v>1644</v>
      </c>
      <c r="D15" s="751"/>
      <c r="E15" s="751"/>
      <c r="F15" s="751"/>
    </row>
    <row r="16" spans="1:6">
      <c r="B16" s="22">
        <v>1</v>
      </c>
      <c r="C16" s="22"/>
      <c r="D16" s="22" t="s">
        <v>1487</v>
      </c>
      <c r="E16" s="22" t="s">
        <v>1488</v>
      </c>
      <c r="F16" s="22" t="s">
        <v>1489</v>
      </c>
    </row>
    <row r="17" spans="2:6">
      <c r="B17" s="22">
        <v>2</v>
      </c>
      <c r="C17" s="22"/>
      <c r="D17" s="22" t="s">
        <v>1490</v>
      </c>
      <c r="E17" s="22" t="s">
        <v>1491</v>
      </c>
      <c r="F17" s="22" t="s">
        <v>1492</v>
      </c>
    </row>
    <row r="18" spans="2:6">
      <c r="B18" s="22">
        <v>3</v>
      </c>
      <c r="C18" s="22"/>
      <c r="D18" s="22" t="s">
        <v>1493</v>
      </c>
      <c r="E18" s="22" t="s">
        <v>1494</v>
      </c>
      <c r="F18" s="22" t="s">
        <v>1493</v>
      </c>
    </row>
    <row r="19" spans="2:6">
      <c r="B19" s="22">
        <v>4</v>
      </c>
      <c r="C19" s="22"/>
      <c r="D19" s="22" t="s">
        <v>1495</v>
      </c>
      <c r="E19" s="22" t="s">
        <v>1496</v>
      </c>
      <c r="F19" s="22" t="s">
        <v>1497</v>
      </c>
    </row>
    <row r="20" spans="2:6">
      <c r="B20" s="22">
        <v>5</v>
      </c>
      <c r="C20" s="22"/>
      <c r="D20" s="22" t="s">
        <v>1498</v>
      </c>
      <c r="E20" s="22" t="s">
        <v>1499</v>
      </c>
      <c r="F20" s="22" t="s">
        <v>1498</v>
      </c>
    </row>
    <row r="21" spans="2:6">
      <c r="B21" s="22">
        <v>6</v>
      </c>
      <c r="C21" s="22"/>
      <c r="D21" s="22" t="s">
        <v>1500</v>
      </c>
      <c r="E21" s="22" t="s">
        <v>1501</v>
      </c>
      <c r="F21" s="22" t="s">
        <v>1500</v>
      </c>
    </row>
    <row r="22" spans="2:6">
      <c r="B22" s="22">
        <v>7</v>
      </c>
      <c r="C22" s="22"/>
      <c r="D22" s="22" t="s">
        <v>1502</v>
      </c>
      <c r="E22" s="22" t="s">
        <v>1503</v>
      </c>
      <c r="F22" s="22" t="s">
        <v>1502</v>
      </c>
    </row>
    <row r="23" spans="2:6">
      <c r="B23" s="22">
        <v>8</v>
      </c>
      <c r="C23" s="22" t="s">
        <v>1504</v>
      </c>
      <c r="D23" s="22" t="s">
        <v>1505</v>
      </c>
      <c r="E23" s="22" t="s">
        <v>1506</v>
      </c>
      <c r="F23" s="22" t="s">
        <v>1505</v>
      </c>
    </row>
    <row r="24" spans="2:6">
      <c r="B24" s="22"/>
      <c r="C24" s="22">
        <v>8</v>
      </c>
      <c r="D24" s="22" t="s">
        <v>1507</v>
      </c>
      <c r="E24" s="22" t="s">
        <v>1508</v>
      </c>
      <c r="F24" s="22" t="s">
        <v>1507</v>
      </c>
    </row>
    <row r="25" spans="2:6">
      <c r="B25" s="22"/>
      <c r="C25" s="22" t="s">
        <v>1509</v>
      </c>
      <c r="D25" s="22"/>
      <c r="E25" s="22"/>
      <c r="F25" s="22"/>
    </row>
    <row r="26" spans="2:6">
      <c r="B26" s="22">
        <v>9</v>
      </c>
      <c r="C26" s="22">
        <v>9</v>
      </c>
      <c r="D26" s="22"/>
      <c r="E26" s="22"/>
      <c r="F26" s="22"/>
    </row>
    <row r="27" spans="2:6">
      <c r="B27" s="22">
        <v>10</v>
      </c>
      <c r="C27" s="22">
        <v>10</v>
      </c>
      <c r="D27" s="22"/>
      <c r="E27" s="22"/>
      <c r="F27" s="22"/>
    </row>
  </sheetData>
  <mergeCells count="4">
    <mergeCell ref="B14:B15"/>
    <mergeCell ref="D14:D15"/>
    <mergeCell ref="E14:E15"/>
    <mergeCell ref="F14:F15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autoPageBreaks="0"/>
  </sheetPr>
  <dimension ref="A1:H21"/>
  <sheetViews>
    <sheetView showGridLines="0" zoomScaleNormal="100" workbookViewId="0">
      <selection activeCell="F25" sqref="F25"/>
    </sheetView>
  </sheetViews>
  <sheetFormatPr defaultColWidth="9.109375" defaultRowHeight="10.199999999999999"/>
  <cols>
    <col min="1" max="1" width="2.77734375" style="33" customWidth="1"/>
    <col min="2" max="2" width="4.88671875" style="33" customWidth="1"/>
    <col min="3" max="3" width="36.109375" style="284" customWidth="1"/>
    <col min="4" max="8" width="12.6640625" style="33" customWidth="1"/>
    <col min="9" max="16384" width="9.109375" style="33"/>
  </cols>
  <sheetData>
    <row r="1" spans="1:8">
      <c r="A1" s="441" t="s">
        <v>1727</v>
      </c>
    </row>
    <row r="3" spans="1:8">
      <c r="B3" s="36" t="s">
        <v>835</v>
      </c>
    </row>
    <row r="5" spans="1:8">
      <c r="E5" s="114"/>
      <c r="F5" s="114"/>
      <c r="G5" s="114"/>
      <c r="H5" s="114"/>
    </row>
    <row r="6" spans="1:8">
      <c r="B6" s="714"/>
      <c r="C6" s="714"/>
      <c r="D6" s="714" t="s">
        <v>10</v>
      </c>
      <c r="E6" s="714" t="s">
        <v>836</v>
      </c>
      <c r="F6" s="714"/>
      <c r="G6" s="714"/>
      <c r="H6" s="714"/>
    </row>
    <row r="7" spans="1:8" ht="20.399999999999999">
      <c r="B7" s="714"/>
      <c r="C7" s="714"/>
      <c r="D7" s="714"/>
      <c r="E7" s="283" t="s">
        <v>837</v>
      </c>
      <c r="F7" s="283" t="s">
        <v>838</v>
      </c>
      <c r="G7" s="283" t="s">
        <v>839</v>
      </c>
      <c r="H7" s="283" t="s">
        <v>840</v>
      </c>
    </row>
    <row r="8" spans="1:8" ht="30.6">
      <c r="B8" s="282">
        <v>1</v>
      </c>
      <c r="C8" s="88" t="s">
        <v>841</v>
      </c>
      <c r="D8" s="171">
        <v>51968540000</v>
      </c>
      <c r="E8" s="171">
        <v>45463064417.356873</v>
      </c>
      <c r="F8" s="171">
        <v>5917102964</v>
      </c>
      <c r="G8" s="171">
        <v>0</v>
      </c>
      <c r="H8" s="171">
        <v>436331482</v>
      </c>
    </row>
    <row r="9" spans="1:8" ht="30.6">
      <c r="B9" s="293">
        <v>2</v>
      </c>
      <c r="C9" s="90" t="s">
        <v>842</v>
      </c>
      <c r="D9" s="222">
        <v>0</v>
      </c>
      <c r="E9" s="222">
        <v>0</v>
      </c>
      <c r="F9" s="222">
        <v>0</v>
      </c>
      <c r="G9" s="222">
        <v>0</v>
      </c>
      <c r="H9" s="222">
        <v>0</v>
      </c>
    </row>
    <row r="10" spans="1:8" ht="20.399999999999999">
      <c r="B10" s="293">
        <v>3</v>
      </c>
      <c r="C10" s="90" t="s">
        <v>843</v>
      </c>
      <c r="D10" s="222">
        <v>51968540000</v>
      </c>
      <c r="E10" s="222">
        <v>45463064417.356873</v>
      </c>
      <c r="F10" s="222">
        <v>5917102964</v>
      </c>
      <c r="G10" s="222">
        <v>0</v>
      </c>
      <c r="H10" s="222">
        <v>436331482</v>
      </c>
    </row>
    <row r="11" spans="1:8">
      <c r="B11" s="293">
        <v>4</v>
      </c>
      <c r="C11" s="90" t="s">
        <v>844</v>
      </c>
      <c r="D11" s="222">
        <v>16964637559</v>
      </c>
      <c r="E11" s="222">
        <v>4894559320</v>
      </c>
      <c r="F11" s="222">
        <v>0</v>
      </c>
      <c r="G11" s="222">
        <v>0</v>
      </c>
      <c r="H11" s="222">
        <v>0</v>
      </c>
    </row>
    <row r="12" spans="1:8" ht="20.399999999999999">
      <c r="B12" s="293">
        <v>5</v>
      </c>
      <c r="C12" s="292" t="s">
        <v>845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</row>
    <row r="13" spans="1:8">
      <c r="B13" s="293">
        <v>6</v>
      </c>
      <c r="C13" s="292" t="s">
        <v>846</v>
      </c>
      <c r="D13" s="222">
        <v>0</v>
      </c>
      <c r="E13" s="222">
        <v>0</v>
      </c>
      <c r="F13" s="222">
        <v>0</v>
      </c>
      <c r="G13" s="222">
        <v>0</v>
      </c>
      <c r="H13" s="222">
        <v>0</v>
      </c>
    </row>
    <row r="14" spans="1:8">
      <c r="B14" s="293">
        <v>7</v>
      </c>
      <c r="C14" s="292" t="s">
        <v>847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</row>
    <row r="15" spans="1:8" ht="20.399999999999999">
      <c r="B15" s="293">
        <v>8</v>
      </c>
      <c r="C15" s="292" t="s">
        <v>848</v>
      </c>
      <c r="D15" s="222">
        <v>66021215</v>
      </c>
      <c r="E15" s="222">
        <v>0</v>
      </c>
      <c r="F15" s="222">
        <v>66021215</v>
      </c>
      <c r="G15" s="222">
        <v>0</v>
      </c>
      <c r="H15" s="222">
        <v>0</v>
      </c>
    </row>
    <row r="16" spans="1:8" ht="20.399999999999999">
      <c r="B16" s="293">
        <v>9</v>
      </c>
      <c r="C16" s="292" t="s">
        <v>849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</row>
    <row r="17" spans="2:8" ht="20.399999999999999">
      <c r="B17" s="467">
        <v>10</v>
      </c>
      <c r="C17" s="88" t="s">
        <v>850</v>
      </c>
      <c r="D17" s="171">
        <v>68999198774</v>
      </c>
      <c r="E17" s="219">
        <v>50357623737.356873</v>
      </c>
      <c r="F17" s="171">
        <v>5983124179</v>
      </c>
      <c r="G17" s="171">
        <v>0</v>
      </c>
      <c r="H17" s="171">
        <v>436331482</v>
      </c>
    </row>
    <row r="18" spans="2:8">
      <c r="B18" s="294" t="s">
        <v>1557</v>
      </c>
      <c r="D18" s="149"/>
    </row>
    <row r="19" spans="2:8">
      <c r="B19" s="294"/>
      <c r="D19" s="108"/>
      <c r="E19" s="108"/>
      <c r="F19" s="108"/>
      <c r="G19" s="108"/>
      <c r="H19" s="108"/>
    </row>
    <row r="21" spans="2:8">
      <c r="D21" s="129"/>
      <c r="E21" s="129"/>
      <c r="F21" s="129"/>
      <c r="G21" s="129"/>
      <c r="H21" s="129"/>
    </row>
  </sheetData>
  <mergeCells count="3">
    <mergeCell ref="B6:C7"/>
    <mergeCell ref="D6:D7"/>
    <mergeCell ref="E6:H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autoPageBreaks="0"/>
  </sheetPr>
  <dimension ref="A1:O47"/>
  <sheetViews>
    <sheetView showGridLines="0" topLeftCell="A15" zoomScaleNormal="100" workbookViewId="0">
      <selection activeCell="O46" sqref="O46"/>
    </sheetView>
  </sheetViews>
  <sheetFormatPr defaultColWidth="13" defaultRowHeight="10.199999999999999"/>
  <cols>
    <col min="1" max="1" width="3.21875" style="33" customWidth="1"/>
    <col min="2" max="2" width="8.6640625" style="33" customWidth="1"/>
    <col min="3" max="3" width="13" style="474"/>
    <col min="4" max="5" width="13.21875" style="116" customWidth="1"/>
    <col min="6" max="6" width="13.21875" style="575" customWidth="1"/>
    <col min="7" max="7" width="13.21875" style="161" customWidth="1"/>
    <col min="8" max="8" width="13.21875" style="575" customWidth="1"/>
    <col min="9" max="9" width="13.21875" style="116" customWidth="1"/>
    <col min="10" max="10" width="13.21875" style="575" customWidth="1"/>
    <col min="11" max="12" width="13.21875" style="116" customWidth="1"/>
    <col min="13" max="13" width="13.21875" style="575" customWidth="1"/>
    <col min="14" max="15" width="13.21875" style="116" customWidth="1"/>
    <col min="16" max="16" width="6.44140625" style="33" customWidth="1"/>
    <col min="17" max="16384" width="13" style="33"/>
  </cols>
  <sheetData>
    <row r="1" spans="1:15">
      <c r="A1" s="441" t="s">
        <v>1727</v>
      </c>
    </row>
    <row r="2" spans="1:15">
      <c r="A2" s="516"/>
    </row>
    <row r="3" spans="1:15">
      <c r="B3" s="36" t="s">
        <v>609</v>
      </c>
    </row>
    <row r="4" spans="1:15">
      <c r="D4" s="581"/>
      <c r="E4" s="581"/>
      <c r="F4" s="576"/>
      <c r="G4" s="571"/>
      <c r="H4" s="576"/>
      <c r="I4" s="581"/>
      <c r="J4" s="576"/>
      <c r="K4" s="581"/>
      <c r="L4" s="581"/>
      <c r="M4" s="576"/>
      <c r="N4" s="581"/>
      <c r="O4" s="581"/>
    </row>
    <row r="6" spans="1:15" ht="30.6">
      <c r="B6" s="472" t="s">
        <v>766</v>
      </c>
      <c r="C6" s="472" t="s">
        <v>505</v>
      </c>
      <c r="D6" s="582" t="s">
        <v>762</v>
      </c>
      <c r="E6" s="582" t="s">
        <v>763</v>
      </c>
      <c r="F6" s="577" t="s">
        <v>761</v>
      </c>
      <c r="G6" s="306" t="s">
        <v>670</v>
      </c>
      <c r="H6" s="577" t="s">
        <v>764</v>
      </c>
      <c r="I6" s="582" t="s">
        <v>671</v>
      </c>
      <c r="J6" s="577" t="s">
        <v>765</v>
      </c>
      <c r="K6" s="582" t="s">
        <v>545</v>
      </c>
      <c r="L6" s="582" t="s">
        <v>0</v>
      </c>
      <c r="M6" s="577" t="s">
        <v>83</v>
      </c>
      <c r="N6" s="582" t="s">
        <v>433</v>
      </c>
      <c r="O6" s="582" t="s">
        <v>672</v>
      </c>
    </row>
    <row r="7" spans="1:15" ht="11.25" customHeight="1">
      <c r="B7" s="568" t="s">
        <v>536</v>
      </c>
      <c r="C7" s="176"/>
      <c r="D7" s="583"/>
      <c r="E7" s="583"/>
      <c r="F7" s="578"/>
      <c r="G7" s="572"/>
      <c r="H7" s="578"/>
      <c r="I7" s="583"/>
      <c r="J7" s="578"/>
      <c r="K7" s="583"/>
      <c r="L7" s="583"/>
      <c r="M7" s="578"/>
      <c r="N7" s="583"/>
      <c r="O7" s="583"/>
    </row>
    <row r="8" spans="1:15">
      <c r="B8" s="176"/>
      <c r="C8" s="569" t="s">
        <v>655</v>
      </c>
      <c r="D8" s="584">
        <v>0</v>
      </c>
      <c r="E8" s="584">
        <v>466079.49</v>
      </c>
      <c r="F8" s="579">
        <v>0.50000001072778377</v>
      </c>
      <c r="G8" s="573">
        <v>233039.75</v>
      </c>
      <c r="H8" s="579">
        <v>0</v>
      </c>
      <c r="I8" s="584">
        <v>1</v>
      </c>
      <c r="J8" s="579">
        <v>0.45</v>
      </c>
      <c r="K8" s="584">
        <v>912.5</v>
      </c>
      <c r="L8" s="584">
        <v>0</v>
      </c>
      <c r="M8" s="579">
        <v>0</v>
      </c>
      <c r="N8" s="584">
        <v>0.03</v>
      </c>
      <c r="O8" s="584">
        <v>0</v>
      </c>
    </row>
    <row r="9" spans="1:15">
      <c r="B9" s="176"/>
      <c r="C9" s="569" t="s">
        <v>656</v>
      </c>
      <c r="D9" s="584">
        <v>0</v>
      </c>
      <c r="E9" s="584">
        <v>0</v>
      </c>
      <c r="F9" s="579">
        <v>0</v>
      </c>
      <c r="G9" s="573">
        <v>0</v>
      </c>
      <c r="H9" s="579">
        <v>0</v>
      </c>
      <c r="I9" s="584">
        <v>0</v>
      </c>
      <c r="J9" s="579">
        <v>0</v>
      </c>
      <c r="K9" s="584">
        <v>0</v>
      </c>
      <c r="L9" s="584">
        <v>0</v>
      </c>
      <c r="M9" s="579">
        <v>0</v>
      </c>
      <c r="N9" s="584">
        <v>0</v>
      </c>
      <c r="O9" s="584">
        <v>0</v>
      </c>
    </row>
    <row r="10" spans="1:15">
      <c r="B10" s="176"/>
      <c r="C10" s="569" t="s">
        <v>657</v>
      </c>
      <c r="D10" s="584">
        <v>0</v>
      </c>
      <c r="E10" s="584">
        <v>0</v>
      </c>
      <c r="F10" s="579">
        <v>0</v>
      </c>
      <c r="G10" s="573">
        <v>0</v>
      </c>
      <c r="H10" s="579">
        <v>0</v>
      </c>
      <c r="I10" s="584">
        <v>0</v>
      </c>
      <c r="J10" s="579">
        <v>0</v>
      </c>
      <c r="K10" s="584">
        <v>0</v>
      </c>
      <c r="L10" s="584">
        <v>0</v>
      </c>
      <c r="M10" s="579">
        <v>0</v>
      </c>
      <c r="N10" s="584">
        <v>0</v>
      </c>
      <c r="O10" s="584">
        <v>0</v>
      </c>
    </row>
    <row r="11" spans="1:15">
      <c r="B11" s="176"/>
      <c r="C11" s="569" t="s">
        <v>658</v>
      </c>
      <c r="D11" s="584">
        <v>0</v>
      </c>
      <c r="E11" s="584">
        <v>0</v>
      </c>
      <c r="F11" s="579">
        <v>0</v>
      </c>
      <c r="G11" s="573">
        <v>0</v>
      </c>
      <c r="H11" s="579">
        <v>0</v>
      </c>
      <c r="I11" s="584">
        <v>0</v>
      </c>
      <c r="J11" s="579">
        <v>0</v>
      </c>
      <c r="K11" s="584">
        <v>0</v>
      </c>
      <c r="L11" s="584">
        <v>0</v>
      </c>
      <c r="M11" s="579">
        <v>0</v>
      </c>
      <c r="N11" s="584">
        <v>0</v>
      </c>
      <c r="O11" s="584">
        <v>0</v>
      </c>
    </row>
    <row r="12" spans="1:15">
      <c r="B12" s="176"/>
      <c r="C12" s="569" t="s">
        <v>659</v>
      </c>
      <c r="D12" s="584">
        <v>0</v>
      </c>
      <c r="E12" s="584">
        <v>0</v>
      </c>
      <c r="F12" s="579">
        <v>0</v>
      </c>
      <c r="G12" s="573">
        <v>0</v>
      </c>
      <c r="H12" s="579">
        <v>0</v>
      </c>
      <c r="I12" s="584">
        <v>0</v>
      </c>
      <c r="J12" s="579">
        <v>0</v>
      </c>
      <c r="K12" s="584">
        <v>0</v>
      </c>
      <c r="L12" s="584">
        <v>0</v>
      </c>
      <c r="M12" s="579">
        <v>0</v>
      </c>
      <c r="N12" s="584">
        <v>0</v>
      </c>
      <c r="O12" s="584">
        <v>0</v>
      </c>
    </row>
    <row r="13" spans="1:15">
      <c r="B13" s="176"/>
      <c r="C13" s="569" t="s">
        <v>660</v>
      </c>
      <c r="D13" s="584">
        <v>0</v>
      </c>
      <c r="E13" s="584">
        <v>0</v>
      </c>
      <c r="F13" s="579">
        <v>0</v>
      </c>
      <c r="G13" s="573">
        <v>0</v>
      </c>
      <c r="H13" s="579">
        <v>0</v>
      </c>
      <c r="I13" s="584">
        <v>0</v>
      </c>
      <c r="J13" s="579">
        <v>0</v>
      </c>
      <c r="K13" s="584">
        <v>0</v>
      </c>
      <c r="L13" s="584">
        <v>0</v>
      </c>
      <c r="M13" s="579">
        <v>0</v>
      </c>
      <c r="N13" s="584">
        <v>0</v>
      </c>
      <c r="O13" s="584">
        <v>0</v>
      </c>
    </row>
    <row r="14" spans="1:15" ht="20.399999999999999">
      <c r="B14" s="176"/>
      <c r="C14" s="569" t="s">
        <v>661</v>
      </c>
      <c r="D14" s="584">
        <v>0</v>
      </c>
      <c r="E14" s="584">
        <v>0</v>
      </c>
      <c r="F14" s="579">
        <v>0</v>
      </c>
      <c r="G14" s="573">
        <v>0</v>
      </c>
      <c r="H14" s="579">
        <v>0</v>
      </c>
      <c r="I14" s="584">
        <v>0</v>
      </c>
      <c r="J14" s="579">
        <v>0</v>
      </c>
      <c r="K14" s="584">
        <v>0</v>
      </c>
      <c r="L14" s="584">
        <v>0</v>
      </c>
      <c r="M14" s="579">
        <v>0</v>
      </c>
      <c r="N14" s="584">
        <v>0</v>
      </c>
      <c r="O14" s="584">
        <v>0</v>
      </c>
    </row>
    <row r="15" spans="1:15" ht="20.399999999999999">
      <c r="B15" s="176"/>
      <c r="C15" s="569" t="s">
        <v>67</v>
      </c>
      <c r="D15" s="584">
        <v>222203678.99000001</v>
      </c>
      <c r="E15" s="584">
        <v>0</v>
      </c>
      <c r="F15" s="579">
        <v>1</v>
      </c>
      <c r="G15" s="573">
        <v>222203678.99000001</v>
      </c>
      <c r="H15" s="579">
        <v>1</v>
      </c>
      <c r="I15" s="584">
        <v>1</v>
      </c>
      <c r="J15" s="579">
        <v>0.45</v>
      </c>
      <c r="K15" s="584">
        <v>912.5</v>
      </c>
      <c r="L15" s="584">
        <v>0</v>
      </c>
      <c r="M15" s="579">
        <v>0</v>
      </c>
      <c r="N15" s="584">
        <v>99991655.549999997</v>
      </c>
      <c r="O15" s="584">
        <v>-159445709.72</v>
      </c>
    </row>
    <row r="16" spans="1:15" s="36" customFormat="1">
      <c r="B16" s="176"/>
      <c r="C16" s="570" t="s">
        <v>68</v>
      </c>
      <c r="D16" s="584">
        <v>222203678.99000001</v>
      </c>
      <c r="E16" s="584">
        <v>466079.49</v>
      </c>
      <c r="F16" s="579">
        <v>0.50000000357592789</v>
      </c>
      <c r="G16" s="573">
        <v>222436718.74000001</v>
      </c>
      <c r="H16" s="579">
        <v>0.5</v>
      </c>
      <c r="I16" s="584">
        <v>2</v>
      </c>
      <c r="J16" s="579">
        <v>0.45</v>
      </c>
      <c r="K16" s="584">
        <v>912.5</v>
      </c>
      <c r="L16" s="584">
        <v>0</v>
      </c>
      <c r="M16" s="579">
        <v>0</v>
      </c>
      <c r="N16" s="584">
        <v>99991655.579999998</v>
      </c>
      <c r="O16" s="584">
        <v>-159445709.72</v>
      </c>
    </row>
    <row r="17" spans="2:15">
      <c r="B17" s="568" t="s">
        <v>434</v>
      </c>
      <c r="C17" s="176"/>
      <c r="D17" s="583"/>
      <c r="E17" s="583"/>
      <c r="F17" s="578"/>
      <c r="G17" s="572"/>
      <c r="H17" s="578"/>
      <c r="I17" s="583"/>
      <c r="J17" s="578"/>
      <c r="K17" s="583"/>
      <c r="L17" s="583"/>
      <c r="M17" s="578"/>
      <c r="N17" s="583"/>
      <c r="O17" s="583"/>
    </row>
    <row r="18" spans="2:15">
      <c r="B18" s="176"/>
      <c r="C18" s="569" t="str">
        <f>C8</f>
        <v>0,00 pana la &lt;0,15</v>
      </c>
      <c r="D18" s="584">
        <v>292500119.99000001</v>
      </c>
      <c r="E18" s="584">
        <v>1441736710.8399999</v>
      </c>
      <c r="F18" s="579">
        <v>0.7017790387472761</v>
      </c>
      <c r="G18" s="573">
        <v>1217051056.0999999</v>
      </c>
      <c r="H18" s="579">
        <v>6.5714285714285712E-4</v>
      </c>
      <c r="I18" s="584">
        <v>64</v>
      </c>
      <c r="J18" s="579">
        <v>0.24094285714285715</v>
      </c>
      <c r="K18" s="584">
        <v>681.9785714285714</v>
      </c>
      <c r="L18" s="584">
        <v>448868294.92000008</v>
      </c>
      <c r="M18" s="579">
        <v>0.36881632259404445</v>
      </c>
      <c r="N18" s="584">
        <v>525429.92000000004</v>
      </c>
      <c r="O18" s="584">
        <v>-167143.50000000012</v>
      </c>
    </row>
    <row r="19" spans="2:15">
      <c r="B19" s="176"/>
      <c r="C19" s="569" t="str">
        <f t="shared" ref="C19:C26" si="0">C9</f>
        <v>0,15 pana la &lt;0,25</v>
      </c>
      <c r="D19" s="584">
        <v>60985986.460000001</v>
      </c>
      <c r="E19" s="584">
        <v>127933699.09999999</v>
      </c>
      <c r="F19" s="579">
        <v>0.80184293352473013</v>
      </c>
      <c r="G19" s="573">
        <v>151483914.87</v>
      </c>
      <c r="H19" s="579">
        <v>2E-3</v>
      </c>
      <c r="I19" s="584">
        <v>13</v>
      </c>
      <c r="J19" s="579">
        <v>0.44800000000000001</v>
      </c>
      <c r="K19" s="584">
        <v>912.5</v>
      </c>
      <c r="L19" s="584">
        <v>70586889.450000003</v>
      </c>
      <c r="M19" s="579">
        <v>0.4659695355152132</v>
      </c>
      <c r="N19" s="584">
        <v>135150.45000000001</v>
      </c>
      <c r="O19" s="584">
        <v>-29928.27</v>
      </c>
    </row>
    <row r="20" spans="2:15">
      <c r="B20" s="176"/>
      <c r="C20" s="569" t="str">
        <f t="shared" si="0"/>
        <v>0,25 pana la &lt;0,50</v>
      </c>
      <c r="D20" s="584">
        <v>21550466.710000001</v>
      </c>
      <c r="E20" s="584">
        <v>254881422.34999999</v>
      </c>
      <c r="F20" s="579">
        <v>0.57858337503631851</v>
      </c>
      <c r="G20" s="573">
        <v>159938895.33999997</v>
      </c>
      <c r="H20" s="579">
        <v>3.6666666666666666E-3</v>
      </c>
      <c r="I20" s="584">
        <v>17</v>
      </c>
      <c r="J20" s="579">
        <v>0.36503333333333332</v>
      </c>
      <c r="K20" s="584">
        <v>912.5</v>
      </c>
      <c r="L20" s="584">
        <v>75601788.870000005</v>
      </c>
      <c r="M20" s="579">
        <v>0.47269170334886229</v>
      </c>
      <c r="N20" s="584">
        <v>177293.87</v>
      </c>
      <c r="O20" s="584">
        <v>-68180.959999999992</v>
      </c>
    </row>
    <row r="21" spans="2:15">
      <c r="B21" s="176"/>
      <c r="C21" s="569" t="str">
        <f t="shared" si="0"/>
        <v>0,50 pana la &lt;0,75</v>
      </c>
      <c r="D21" s="584">
        <v>5021000</v>
      </c>
      <c r="E21" s="584">
        <v>6169119.2600000007</v>
      </c>
      <c r="F21" s="579">
        <v>0.72434971260529701</v>
      </c>
      <c r="G21" s="573">
        <v>8105559.6699999999</v>
      </c>
      <c r="H21" s="579">
        <v>5.7999999999999996E-3</v>
      </c>
      <c r="I21" s="584">
        <v>4</v>
      </c>
      <c r="J21" s="579">
        <v>0.41549999999999998</v>
      </c>
      <c r="K21" s="584">
        <v>912.5</v>
      </c>
      <c r="L21" s="584">
        <v>5912751.9900000002</v>
      </c>
      <c r="M21" s="579">
        <v>0.72946868948285715</v>
      </c>
      <c r="N21" s="584">
        <v>19639.98</v>
      </c>
      <c r="O21" s="584">
        <v>-1507.78</v>
      </c>
    </row>
    <row r="22" spans="2:15">
      <c r="B22" s="176"/>
      <c r="C22" s="569" t="str">
        <f t="shared" si="0"/>
        <v>0,75 pana la &lt;2,50</v>
      </c>
      <c r="D22" s="584">
        <v>132973.85</v>
      </c>
      <c r="E22" s="584">
        <v>24999240.09</v>
      </c>
      <c r="F22" s="579">
        <v>0.50264549076968423</v>
      </c>
      <c r="G22" s="573">
        <v>12632594.01</v>
      </c>
      <c r="H22" s="579">
        <v>1.2525E-2</v>
      </c>
      <c r="I22" s="584">
        <v>5</v>
      </c>
      <c r="J22" s="579">
        <v>0.18537500000000001</v>
      </c>
      <c r="K22" s="584">
        <v>684.375</v>
      </c>
      <c r="L22" s="584">
        <v>13510412.67</v>
      </c>
      <c r="M22" s="579">
        <v>1.0694883932235228</v>
      </c>
      <c r="N22" s="584">
        <v>85549.2</v>
      </c>
      <c r="O22" s="584">
        <v>-32609.449999999997</v>
      </c>
    </row>
    <row r="23" spans="2:15">
      <c r="B23" s="176"/>
      <c r="C23" s="569" t="str">
        <f t="shared" si="0"/>
        <v>2,50 pana la &lt;10,00</v>
      </c>
      <c r="D23" s="584">
        <v>0</v>
      </c>
      <c r="E23" s="584">
        <v>87649.2</v>
      </c>
      <c r="F23" s="579">
        <v>3.0520143937423274</v>
      </c>
      <c r="G23" s="573">
        <v>267506.62</v>
      </c>
      <c r="H23" s="579">
        <v>0.08</v>
      </c>
      <c r="I23" s="584">
        <v>1</v>
      </c>
      <c r="J23" s="579">
        <v>9.2499999999999999E-2</v>
      </c>
      <c r="K23" s="584">
        <v>228.125</v>
      </c>
      <c r="L23" s="584">
        <v>575125.22</v>
      </c>
      <c r="M23" s="579">
        <v>2.1499476162496465</v>
      </c>
      <c r="N23" s="584">
        <v>9315.7000000000007</v>
      </c>
      <c r="O23" s="584">
        <v>-61.67</v>
      </c>
    </row>
    <row r="24" spans="2:15" ht="20.399999999999999">
      <c r="B24" s="176"/>
      <c r="C24" s="569" t="str">
        <f t="shared" si="0"/>
        <v>10,00 pana la &lt;100,00</v>
      </c>
      <c r="D24" s="584">
        <v>0</v>
      </c>
      <c r="E24" s="584">
        <v>0</v>
      </c>
      <c r="F24" s="579">
        <v>0</v>
      </c>
      <c r="G24" s="573">
        <v>0</v>
      </c>
      <c r="H24" s="579">
        <v>0</v>
      </c>
      <c r="I24" s="584">
        <v>0</v>
      </c>
      <c r="J24" s="579">
        <v>0</v>
      </c>
      <c r="K24" s="584">
        <v>0</v>
      </c>
      <c r="L24" s="584">
        <v>0</v>
      </c>
      <c r="M24" s="579">
        <v>0</v>
      </c>
      <c r="N24" s="584">
        <v>0</v>
      </c>
      <c r="O24" s="584">
        <v>0</v>
      </c>
    </row>
    <row r="25" spans="2:15" ht="20.399999999999999">
      <c r="B25" s="176"/>
      <c r="C25" s="569" t="str">
        <f t="shared" si="0"/>
        <v>100,00 (stare de nerambursare)</v>
      </c>
      <c r="D25" s="584">
        <v>0</v>
      </c>
      <c r="E25" s="584">
        <v>0</v>
      </c>
      <c r="F25" s="579">
        <v>0</v>
      </c>
      <c r="G25" s="573">
        <v>0</v>
      </c>
      <c r="H25" s="579">
        <v>0</v>
      </c>
      <c r="I25" s="584">
        <v>0</v>
      </c>
      <c r="J25" s="579">
        <v>0</v>
      </c>
      <c r="K25" s="584">
        <v>0</v>
      </c>
      <c r="L25" s="584">
        <v>0</v>
      </c>
      <c r="M25" s="579">
        <v>0</v>
      </c>
      <c r="N25" s="584">
        <v>0</v>
      </c>
      <c r="O25" s="584">
        <v>0</v>
      </c>
    </row>
    <row r="26" spans="2:15" s="36" customFormat="1">
      <c r="B26" s="176"/>
      <c r="C26" s="570" t="str">
        <f t="shared" si="0"/>
        <v>Subtotal</v>
      </c>
      <c r="D26" s="584">
        <v>380190547.00999999</v>
      </c>
      <c r="E26" s="584">
        <v>1855807840.8399997</v>
      </c>
      <c r="F26" s="579">
        <v>0.69296987646752517</v>
      </c>
      <c r="G26" s="573">
        <v>1549479526.6099997</v>
      </c>
      <c r="H26" s="579">
        <v>1.7441468253968254E-2</v>
      </c>
      <c r="I26" s="584">
        <v>104</v>
      </c>
      <c r="J26" s="579">
        <v>0.33097023809523807</v>
      </c>
      <c r="K26" s="584">
        <v>721.99642857142862</v>
      </c>
      <c r="L26" s="584">
        <v>615055263.12</v>
      </c>
      <c r="M26" s="579">
        <v>0.39694313642571155</v>
      </c>
      <c r="N26" s="584">
        <v>952379.12</v>
      </c>
      <c r="O26" s="584">
        <v>-299431.63000000012</v>
      </c>
    </row>
    <row r="27" spans="2:15" ht="11.25" customHeight="1">
      <c r="B27" s="568" t="s">
        <v>435</v>
      </c>
      <c r="C27" s="176"/>
      <c r="D27" s="583"/>
      <c r="E27" s="583"/>
      <c r="F27" s="578"/>
      <c r="G27" s="572"/>
      <c r="H27" s="578"/>
      <c r="I27" s="583"/>
      <c r="J27" s="578"/>
      <c r="K27" s="583"/>
      <c r="L27" s="583"/>
      <c r="M27" s="578"/>
      <c r="N27" s="583"/>
      <c r="O27" s="583"/>
    </row>
    <row r="28" spans="2:15">
      <c r="B28" s="176"/>
      <c r="C28" s="569" t="str">
        <f>C18</f>
        <v>0,00 pana la &lt;0,15</v>
      </c>
      <c r="D28" s="584">
        <v>38863495.920000002</v>
      </c>
      <c r="E28" s="584">
        <v>125811367.46999998</v>
      </c>
      <c r="F28" s="579">
        <v>0.26546188628965106</v>
      </c>
      <c r="G28" s="573">
        <v>43714899.859999999</v>
      </c>
      <c r="H28" s="579">
        <v>3.5714285714285709E-4</v>
      </c>
      <c r="I28" s="584">
        <v>16</v>
      </c>
      <c r="J28" s="579">
        <v>0.12764285714285714</v>
      </c>
      <c r="K28" s="584">
        <v>391.07142857142856</v>
      </c>
      <c r="L28" s="584">
        <v>11903649.300000001</v>
      </c>
      <c r="M28" s="579">
        <v>0.27230187734896488</v>
      </c>
      <c r="N28" s="584">
        <v>22571.08</v>
      </c>
      <c r="O28" s="584">
        <v>-42326.810000000005</v>
      </c>
    </row>
    <row r="29" spans="2:15">
      <c r="B29" s="176"/>
      <c r="C29" s="569" t="str">
        <f t="shared" ref="C29:C36" si="1">C19</f>
        <v>0,15 pana la &lt;0,25</v>
      </c>
      <c r="D29" s="584">
        <v>26087566.77</v>
      </c>
      <c r="E29" s="584">
        <v>26739957.620000001</v>
      </c>
      <c r="F29" s="579">
        <v>0.43113251837921301</v>
      </c>
      <c r="G29" s="573">
        <v>22775663.629999999</v>
      </c>
      <c r="H29" s="579">
        <v>1.9E-3</v>
      </c>
      <c r="I29" s="584">
        <v>12</v>
      </c>
      <c r="J29" s="579">
        <v>0.45</v>
      </c>
      <c r="K29" s="584">
        <v>912.5</v>
      </c>
      <c r="L29" s="584">
        <v>6150030.29</v>
      </c>
      <c r="M29" s="579">
        <v>0.27002639264039746</v>
      </c>
      <c r="N29" s="584">
        <v>16781.509999999998</v>
      </c>
      <c r="O29" s="584">
        <v>-51080.55</v>
      </c>
    </row>
    <row r="30" spans="2:15">
      <c r="B30" s="176"/>
      <c r="C30" s="569" t="str">
        <f t="shared" si="1"/>
        <v>0,25 pana la &lt;0,50</v>
      </c>
      <c r="D30" s="584">
        <v>436153302.69000006</v>
      </c>
      <c r="E30" s="584">
        <v>806648947.88000023</v>
      </c>
      <c r="F30" s="579">
        <v>0.42794802028727386</v>
      </c>
      <c r="G30" s="573">
        <v>531854762.74000001</v>
      </c>
      <c r="H30" s="579">
        <v>3.7333333333333333E-3</v>
      </c>
      <c r="I30" s="584">
        <v>389</v>
      </c>
      <c r="J30" s="579">
        <v>0.4427666666666667</v>
      </c>
      <c r="K30" s="584">
        <v>912.5</v>
      </c>
      <c r="L30" s="584">
        <v>234665134.5</v>
      </c>
      <c r="M30" s="579">
        <v>0.44122033107507824</v>
      </c>
      <c r="N30" s="584">
        <v>944016.29</v>
      </c>
      <c r="O30" s="584">
        <v>-1646787.04</v>
      </c>
    </row>
    <row r="31" spans="2:15">
      <c r="B31" s="176"/>
      <c r="C31" s="569" t="str">
        <f t="shared" si="1"/>
        <v>0,50 pana la &lt;0,75</v>
      </c>
      <c r="D31" s="584">
        <v>319731937.77999997</v>
      </c>
      <c r="E31" s="584">
        <v>360165630.15000004</v>
      </c>
      <c r="F31" s="579">
        <v>0.5012556379155747</v>
      </c>
      <c r="G31" s="573">
        <v>340802489.13</v>
      </c>
      <c r="H31" s="579">
        <v>6.6E-3</v>
      </c>
      <c r="I31" s="584">
        <v>235</v>
      </c>
      <c r="J31" s="579">
        <v>0.44069999999999998</v>
      </c>
      <c r="K31" s="584">
        <v>912.5</v>
      </c>
      <c r="L31" s="584">
        <v>181331380.53999999</v>
      </c>
      <c r="M31" s="579">
        <v>0.53207176098655395</v>
      </c>
      <c r="N31" s="584">
        <v>991371.94</v>
      </c>
      <c r="O31" s="584">
        <v>-1172508.73</v>
      </c>
    </row>
    <row r="32" spans="2:15">
      <c r="B32" s="176"/>
      <c r="C32" s="569" t="str">
        <f t="shared" si="1"/>
        <v>0,75 pana la &lt;2,50</v>
      </c>
      <c r="D32" s="584">
        <v>3021123633.7700005</v>
      </c>
      <c r="E32" s="584">
        <v>2243675364.5300007</v>
      </c>
      <c r="F32" s="579">
        <v>0.58287849947564818</v>
      </c>
      <c r="G32" s="573">
        <v>3068738140.1700001</v>
      </c>
      <c r="H32" s="579">
        <v>1.5525000000000001E-2</v>
      </c>
      <c r="I32" s="584">
        <v>1383</v>
      </c>
      <c r="J32" s="579">
        <v>0.43302499999999999</v>
      </c>
      <c r="K32" s="584">
        <v>912.5</v>
      </c>
      <c r="L32" s="584">
        <v>2256109673.3899999</v>
      </c>
      <c r="M32" s="579">
        <v>0.73519132957529487</v>
      </c>
      <c r="N32" s="584">
        <v>21483064.900000002</v>
      </c>
      <c r="O32" s="584">
        <v>-23722856.330000002</v>
      </c>
    </row>
    <row r="33" spans="2:15">
      <c r="B33" s="176"/>
      <c r="C33" s="569" t="str">
        <f t="shared" si="1"/>
        <v>2,50 pana la &lt;10,00</v>
      </c>
      <c r="D33" s="584">
        <v>2400403235.7600002</v>
      </c>
      <c r="E33" s="584">
        <v>1035013409.61</v>
      </c>
      <c r="F33" s="579">
        <v>0.6885373923445145</v>
      </c>
      <c r="G33" s="573">
        <v>2365412818.6199999</v>
      </c>
      <c r="H33" s="579">
        <v>5.2299999999999999E-2</v>
      </c>
      <c r="I33" s="584">
        <v>1153</v>
      </c>
      <c r="J33" s="579">
        <v>0.41822500000000001</v>
      </c>
      <c r="K33" s="584">
        <v>912.5</v>
      </c>
      <c r="L33" s="584">
        <v>2321534347.3599997</v>
      </c>
      <c r="M33" s="579">
        <v>0.98144997316553007</v>
      </c>
      <c r="N33" s="584">
        <v>49665927.519999996</v>
      </c>
      <c r="O33" s="584">
        <v>-63142217.859999999</v>
      </c>
    </row>
    <row r="34" spans="2:15" ht="20.399999999999999">
      <c r="B34" s="176"/>
      <c r="C34" s="569" t="str">
        <f t="shared" si="1"/>
        <v>10,00 pana la &lt;100,00</v>
      </c>
      <c r="D34" s="584">
        <v>182366401.45000002</v>
      </c>
      <c r="E34" s="584">
        <v>26339430.999999996</v>
      </c>
      <c r="F34" s="579">
        <v>0.80795777856566542</v>
      </c>
      <c r="G34" s="573">
        <v>168625500.75999999</v>
      </c>
      <c r="H34" s="579">
        <v>0.15606666666666666</v>
      </c>
      <c r="I34" s="584">
        <v>72</v>
      </c>
      <c r="J34" s="579">
        <v>0.43306666666666666</v>
      </c>
      <c r="K34" s="584">
        <v>912.5</v>
      </c>
      <c r="L34" s="584">
        <v>242311090.15000001</v>
      </c>
      <c r="M34" s="579">
        <v>1.4369777350276023</v>
      </c>
      <c r="N34" s="584">
        <v>10343797.550000001</v>
      </c>
      <c r="O34" s="584">
        <v>-10572487</v>
      </c>
    </row>
    <row r="35" spans="2:15" ht="20.399999999999999">
      <c r="B35" s="176"/>
      <c r="C35" s="569" t="str">
        <f t="shared" si="1"/>
        <v>100,00 (stare de nerambursare)</v>
      </c>
      <c r="D35" s="584">
        <v>470703569.33999997</v>
      </c>
      <c r="E35" s="584">
        <v>117809175.17999999</v>
      </c>
      <c r="F35" s="579">
        <v>0.82756268577875935</v>
      </c>
      <c r="G35" s="573">
        <v>487031187.47000003</v>
      </c>
      <c r="H35" s="579">
        <v>1</v>
      </c>
      <c r="I35" s="584">
        <v>260</v>
      </c>
      <c r="J35" s="579">
        <v>0.43690000000000001</v>
      </c>
      <c r="K35" s="584">
        <v>912.5</v>
      </c>
      <c r="L35" s="584">
        <v>0</v>
      </c>
      <c r="M35" s="579">
        <v>0</v>
      </c>
      <c r="N35" s="584">
        <v>211456422.53</v>
      </c>
      <c r="O35" s="584">
        <v>-438140563.70999998</v>
      </c>
    </row>
    <row r="36" spans="2:15" s="36" customFormat="1">
      <c r="B36" s="176"/>
      <c r="C36" s="570" t="str">
        <f t="shared" si="1"/>
        <v>Subtotal</v>
      </c>
      <c r="D36" s="584">
        <v>6895433143.4800005</v>
      </c>
      <c r="E36" s="584">
        <v>4742203283.4400015</v>
      </c>
      <c r="F36" s="579">
        <v>0.60398479592649312</v>
      </c>
      <c r="G36" s="573">
        <v>7028955462.3800001</v>
      </c>
      <c r="H36" s="579">
        <v>0.15456026785714286</v>
      </c>
      <c r="I36" s="584">
        <v>3520</v>
      </c>
      <c r="J36" s="579">
        <v>0.39779077380952377</v>
      </c>
      <c r="K36" s="584">
        <v>847.32142857142856</v>
      </c>
      <c r="L36" s="584">
        <v>5254005305.5299988</v>
      </c>
      <c r="M36" s="579">
        <v>0.74748023851484124</v>
      </c>
      <c r="N36" s="584">
        <v>294923953.31999999</v>
      </c>
      <c r="O36" s="584">
        <v>-538490828.02999997</v>
      </c>
    </row>
    <row r="37" spans="2:15" ht="11.25" customHeight="1">
      <c r="B37" s="568" t="s">
        <v>436</v>
      </c>
      <c r="C37" s="176"/>
      <c r="D37" s="583"/>
      <c r="E37" s="583"/>
      <c r="F37" s="578"/>
      <c r="G37" s="572"/>
      <c r="H37" s="578"/>
      <c r="I37" s="583"/>
      <c r="J37" s="578"/>
      <c r="K37" s="583"/>
      <c r="L37" s="583"/>
      <c r="M37" s="578"/>
      <c r="N37" s="583"/>
      <c r="O37" s="583"/>
    </row>
    <row r="38" spans="2:15">
      <c r="B38" s="34"/>
      <c r="C38" s="569" t="str">
        <f>C28</f>
        <v>0,00 pana la &lt;0,15</v>
      </c>
      <c r="D38" s="584">
        <v>348666701.20999998</v>
      </c>
      <c r="E38" s="584">
        <v>2131485503.26</v>
      </c>
      <c r="F38" s="579">
        <v>0.3816636071020012</v>
      </c>
      <c r="G38" s="573">
        <v>946583836.5200001</v>
      </c>
      <c r="H38" s="579">
        <v>6.714285714285713E-4</v>
      </c>
      <c r="I38" s="584">
        <v>99</v>
      </c>
      <c r="J38" s="579">
        <v>0.38544285714285709</v>
      </c>
      <c r="K38" s="584">
        <v>782.14285714285711</v>
      </c>
      <c r="L38" s="584">
        <v>263018369.30999997</v>
      </c>
      <c r="M38" s="579">
        <v>0.27786061747785057</v>
      </c>
      <c r="N38" s="584">
        <v>362572.08</v>
      </c>
      <c r="O38" s="584">
        <v>-1989234.9700000002</v>
      </c>
    </row>
    <row r="39" spans="2:15">
      <c r="B39" s="34"/>
      <c r="C39" s="569" t="str">
        <f t="shared" ref="C39:C46" si="2">C29</f>
        <v>0,15 pana la &lt;0,25</v>
      </c>
      <c r="D39" s="584">
        <v>232706287.84000003</v>
      </c>
      <c r="E39" s="584">
        <v>1163248454.0799999</v>
      </c>
      <c r="F39" s="579">
        <v>0.36767760533128668</v>
      </c>
      <c r="G39" s="573">
        <v>513261296.65999997</v>
      </c>
      <c r="H39" s="579">
        <v>1.8E-3</v>
      </c>
      <c r="I39" s="584">
        <v>32</v>
      </c>
      <c r="J39" s="579">
        <v>0.44990000000000002</v>
      </c>
      <c r="K39" s="584">
        <v>912.5</v>
      </c>
      <c r="L39" s="584">
        <v>233997823.13</v>
      </c>
      <c r="M39" s="579">
        <v>0.45590389272037268</v>
      </c>
      <c r="N39" s="584">
        <v>446136.97000000003</v>
      </c>
      <c r="O39" s="584">
        <v>-4969955.3499999996</v>
      </c>
    </row>
    <row r="40" spans="2:15">
      <c r="B40" s="34"/>
      <c r="C40" s="569" t="str">
        <f t="shared" si="2"/>
        <v>0,25 pana la &lt;0,50</v>
      </c>
      <c r="D40" s="584">
        <v>660204519.81000018</v>
      </c>
      <c r="E40" s="584">
        <v>2022514169.4999998</v>
      </c>
      <c r="F40" s="579">
        <v>0.33966891790073284</v>
      </c>
      <c r="G40" s="573">
        <v>911236154.23000002</v>
      </c>
      <c r="H40" s="579">
        <v>3.5333333333333332E-3</v>
      </c>
      <c r="I40" s="584">
        <v>187</v>
      </c>
      <c r="J40" s="579">
        <v>0.42753333333333332</v>
      </c>
      <c r="K40" s="584">
        <v>912.5</v>
      </c>
      <c r="L40" s="584">
        <v>593801227.73000002</v>
      </c>
      <c r="M40" s="579">
        <v>0.65164362166003564</v>
      </c>
      <c r="N40" s="584">
        <v>1634030.8599999999</v>
      </c>
      <c r="O40" s="584">
        <v>-2970434.55</v>
      </c>
    </row>
    <row r="41" spans="2:15">
      <c r="B41" s="34"/>
      <c r="C41" s="569" t="str">
        <f t="shared" si="2"/>
        <v>0,50 pana la &lt;0,75</v>
      </c>
      <c r="D41" s="584">
        <v>213726455.05000001</v>
      </c>
      <c r="E41" s="584">
        <v>347153159</v>
      </c>
      <c r="F41" s="579">
        <v>0.46851186756909735</v>
      </c>
      <c r="G41" s="573">
        <v>262778755.46000001</v>
      </c>
      <c r="H41" s="579">
        <v>6.4999999999999997E-3</v>
      </c>
      <c r="I41" s="584">
        <v>50</v>
      </c>
      <c r="J41" s="579">
        <v>0.43240000000000001</v>
      </c>
      <c r="K41" s="584">
        <v>912.5</v>
      </c>
      <c r="L41" s="584">
        <v>205327097.66</v>
      </c>
      <c r="M41" s="579">
        <v>0.78136871186778545</v>
      </c>
      <c r="N41" s="584">
        <v>717906.26</v>
      </c>
      <c r="O41" s="584">
        <v>-1010267.28</v>
      </c>
    </row>
    <row r="42" spans="2:15">
      <c r="B42" s="34"/>
      <c r="C42" s="569" t="str">
        <f t="shared" si="2"/>
        <v>0,75 pana la &lt;2,50</v>
      </c>
      <c r="D42" s="584">
        <v>2629302543.1400008</v>
      </c>
      <c r="E42" s="584">
        <v>1641135932.4700007</v>
      </c>
      <c r="F42" s="579">
        <v>0.70233037592974035</v>
      </c>
      <c r="G42" s="573">
        <v>2999258659.9599996</v>
      </c>
      <c r="H42" s="579">
        <v>1.5550000000000001E-2</v>
      </c>
      <c r="I42" s="584">
        <v>253</v>
      </c>
      <c r="J42" s="579">
        <v>0.43787499999999996</v>
      </c>
      <c r="K42" s="584">
        <v>912.5</v>
      </c>
      <c r="L42" s="584">
        <v>3227170354.5300002</v>
      </c>
      <c r="M42" s="579">
        <v>1.0759893428374865</v>
      </c>
      <c r="N42" s="584">
        <v>19565554.889999997</v>
      </c>
      <c r="O42" s="584">
        <v>-34033269.619999997</v>
      </c>
    </row>
    <row r="43" spans="2:15">
      <c r="B43" s="34"/>
      <c r="C43" s="569" t="str">
        <f t="shared" si="2"/>
        <v>2,50 pana la &lt;10,00</v>
      </c>
      <c r="D43" s="584">
        <v>800798666.65999997</v>
      </c>
      <c r="E43" s="584">
        <v>356118378.85999995</v>
      </c>
      <c r="F43" s="579">
        <v>0.73188381615504716</v>
      </c>
      <c r="G43" s="573">
        <v>846728862.25</v>
      </c>
      <c r="H43" s="579">
        <v>5.2250000000000005E-2</v>
      </c>
      <c r="I43" s="584">
        <v>178</v>
      </c>
      <c r="J43" s="579">
        <v>0.42230000000000001</v>
      </c>
      <c r="K43" s="584">
        <v>912.5</v>
      </c>
      <c r="L43" s="584">
        <v>1244282270.9100001</v>
      </c>
      <c r="M43" s="579">
        <v>1.4695167796732325</v>
      </c>
      <c r="N43" s="584">
        <v>16899310.020000003</v>
      </c>
      <c r="O43" s="584">
        <v>-20018603</v>
      </c>
    </row>
    <row r="44" spans="2:15" ht="20.399999999999999">
      <c r="B44" s="34"/>
      <c r="C44" s="569" t="str">
        <f t="shared" si="2"/>
        <v>10,00 pana la &lt;100,00</v>
      </c>
      <c r="D44" s="584">
        <v>195160253.76999998</v>
      </c>
      <c r="E44" s="584">
        <v>38468157.079999998</v>
      </c>
      <c r="F44" s="579">
        <v>0.92116713518278015</v>
      </c>
      <c r="G44" s="573">
        <v>215210813.92000002</v>
      </c>
      <c r="H44" s="579">
        <v>0.15616666666666668</v>
      </c>
      <c r="I44" s="584">
        <v>16</v>
      </c>
      <c r="J44" s="579">
        <v>0.15</v>
      </c>
      <c r="K44" s="584">
        <v>912.5</v>
      </c>
      <c r="L44" s="584">
        <v>453359423.42999995</v>
      </c>
      <c r="M44" s="579">
        <v>2.1065829136194174</v>
      </c>
      <c r="N44" s="584">
        <v>11751225.02</v>
      </c>
      <c r="O44" s="584">
        <v>-6794189.6600000001</v>
      </c>
    </row>
    <row r="45" spans="2:15" ht="20.399999999999999">
      <c r="B45" s="34"/>
      <c r="C45" s="569" t="str">
        <f t="shared" si="2"/>
        <v>100,00 (stare de nerambursare)</v>
      </c>
      <c r="D45" s="584">
        <v>466922676.67000002</v>
      </c>
      <c r="E45" s="584">
        <v>133859870.2</v>
      </c>
      <c r="F45" s="579">
        <v>0.86278937202908224</v>
      </c>
      <c r="G45" s="573">
        <v>518348796.33999997</v>
      </c>
      <c r="H45" s="579">
        <v>1</v>
      </c>
      <c r="I45" s="584">
        <v>47</v>
      </c>
      <c r="J45" s="579">
        <v>0.44700000000000001</v>
      </c>
      <c r="K45" s="584">
        <v>912.5</v>
      </c>
      <c r="L45" s="584">
        <v>0</v>
      </c>
      <c r="M45" s="579">
        <v>0</v>
      </c>
      <c r="N45" s="584">
        <v>226930482.62</v>
      </c>
      <c r="O45" s="584">
        <v>-379039148.50999999</v>
      </c>
    </row>
    <row r="46" spans="2:15" s="36" customFormat="1">
      <c r="B46" s="176"/>
      <c r="C46" s="570" t="str">
        <f t="shared" si="2"/>
        <v>Subtotal</v>
      </c>
      <c r="D46" s="584">
        <v>5547488104.1500015</v>
      </c>
      <c r="E46" s="584">
        <v>7833983624.4500008</v>
      </c>
      <c r="F46" s="579">
        <v>0.53905932932047396</v>
      </c>
      <c r="G46" s="573">
        <v>7213407175.3400002</v>
      </c>
      <c r="H46" s="579">
        <v>0.15455892857142858</v>
      </c>
      <c r="I46" s="584">
        <v>862</v>
      </c>
      <c r="J46" s="579">
        <v>0.39405639880952381</v>
      </c>
      <c r="K46" s="584">
        <v>896.20535714285711</v>
      </c>
      <c r="L46" s="584">
        <v>6220956566.7000008</v>
      </c>
      <c r="M46" s="579">
        <v>0.86241583422147239</v>
      </c>
      <c r="N46" s="584">
        <v>278307218.72000003</v>
      </c>
      <c r="O46" s="584">
        <v>-450825102.94</v>
      </c>
    </row>
    <row r="47" spans="2:15" s="36" customFormat="1" ht="11.25" customHeight="1">
      <c r="B47" s="832" t="s">
        <v>70</v>
      </c>
      <c r="C47" s="832"/>
      <c r="D47" s="178">
        <v>13045315473.630001</v>
      </c>
      <c r="E47" s="178">
        <v>14432460828.220003</v>
      </c>
      <c r="F47" s="580">
        <v>0.58280840149323887</v>
      </c>
      <c r="G47" s="574">
        <v>16014278883.070002</v>
      </c>
      <c r="H47" s="580">
        <v>0.20664016617063491</v>
      </c>
      <c r="I47" s="178">
        <v>4488</v>
      </c>
      <c r="J47" s="580">
        <v>0.3932043526785714</v>
      </c>
      <c r="K47" s="178">
        <v>912.5</v>
      </c>
      <c r="L47" s="178">
        <v>12090017135.35</v>
      </c>
      <c r="M47" s="580">
        <v>0.75495232870780971</v>
      </c>
      <c r="N47" s="178">
        <v>674175206.74000001</v>
      </c>
      <c r="O47" s="178">
        <v>-1149061072.3199999</v>
      </c>
    </row>
  </sheetData>
  <mergeCells count="1">
    <mergeCell ref="B47:C4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autoPageBreaks="0"/>
  </sheetPr>
  <dimension ref="A1:J48"/>
  <sheetViews>
    <sheetView showGridLines="0" topLeftCell="A10" zoomScaleNormal="100" workbookViewId="0">
      <selection activeCell="L48" sqref="L48"/>
    </sheetView>
  </sheetViews>
  <sheetFormatPr defaultColWidth="9.109375" defaultRowHeight="10.199999999999999"/>
  <cols>
    <col min="1" max="1" width="3.109375" style="33" customWidth="1"/>
    <col min="2" max="2" width="3.88671875" style="475" customWidth="1"/>
    <col min="3" max="3" width="24.44140625" style="33" customWidth="1"/>
    <col min="4" max="4" width="11.5546875" style="107" bestFit="1" customWidth="1"/>
    <col min="5" max="5" width="9.5546875" style="575" customWidth="1"/>
    <col min="6" max="6" width="9.5546875" style="33" customWidth="1"/>
    <col min="7" max="7" width="9.5546875" style="575" customWidth="1"/>
    <col min="8" max="8" width="9.5546875" style="161" customWidth="1"/>
    <col min="9" max="9" width="10.6640625" style="107" bestFit="1" customWidth="1"/>
    <col min="10" max="10" width="9.5546875" style="575" customWidth="1"/>
    <col min="11" max="16384" width="9.109375" style="149"/>
  </cols>
  <sheetData>
    <row r="1" spans="1:10">
      <c r="A1" s="441" t="s">
        <v>1727</v>
      </c>
    </row>
    <row r="2" spans="1:10">
      <c r="A2" s="516"/>
    </row>
    <row r="3" spans="1:10" ht="10.8" customHeight="1">
      <c r="B3" s="527" t="s">
        <v>608</v>
      </c>
      <c r="C3" s="527"/>
      <c r="D3" s="527"/>
      <c r="E3" s="527"/>
      <c r="F3" s="527"/>
      <c r="G3" s="527"/>
      <c r="H3" s="527"/>
      <c r="I3" s="527"/>
      <c r="J3" s="527"/>
    </row>
    <row r="6" spans="1:10" ht="25.8" customHeight="1">
      <c r="B6" s="835"/>
      <c r="C6" s="834" t="s">
        <v>505</v>
      </c>
      <c r="D6" s="836" t="s">
        <v>506</v>
      </c>
      <c r="E6" s="836" t="s">
        <v>69</v>
      </c>
      <c r="F6" s="834" t="s">
        <v>507</v>
      </c>
      <c r="G6" s="834" t="s">
        <v>82</v>
      </c>
      <c r="H6" s="834" t="s">
        <v>545</v>
      </c>
      <c r="I6" s="834" t="s">
        <v>0</v>
      </c>
      <c r="J6" s="834" t="s">
        <v>83</v>
      </c>
    </row>
    <row r="7" spans="1:10" ht="9.6" customHeight="1">
      <c r="B7" s="835"/>
      <c r="C7" s="834"/>
      <c r="D7" s="837"/>
      <c r="E7" s="837"/>
      <c r="F7" s="834"/>
      <c r="G7" s="834"/>
      <c r="H7" s="834"/>
      <c r="I7" s="834"/>
      <c r="J7" s="834"/>
    </row>
    <row r="8" spans="1:10" s="586" customFormat="1">
      <c r="A8" s="585"/>
      <c r="B8" s="42" t="s">
        <v>449</v>
      </c>
      <c r="C8" s="25"/>
      <c r="D8" s="27"/>
      <c r="E8" s="172"/>
      <c r="F8" s="27"/>
      <c r="G8" s="172"/>
      <c r="H8" s="170"/>
      <c r="I8" s="27"/>
      <c r="J8" s="172"/>
    </row>
    <row r="9" spans="1:10">
      <c r="A9" s="79"/>
      <c r="B9" s="26"/>
      <c r="C9" s="24" t="s">
        <v>655</v>
      </c>
      <c r="D9" s="222">
        <v>0</v>
      </c>
      <c r="E9" s="587">
        <v>0</v>
      </c>
      <c r="F9" s="222">
        <v>0</v>
      </c>
      <c r="G9" s="587">
        <v>0</v>
      </c>
      <c r="H9" s="588">
        <v>0</v>
      </c>
      <c r="I9" s="589">
        <v>0</v>
      </c>
      <c r="J9" s="587">
        <v>0</v>
      </c>
    </row>
    <row r="10" spans="1:10">
      <c r="A10" s="79"/>
      <c r="B10" s="26"/>
      <c r="C10" s="24" t="s">
        <v>656</v>
      </c>
      <c r="D10" s="222">
        <v>0</v>
      </c>
      <c r="E10" s="587">
        <v>0</v>
      </c>
      <c r="F10" s="222">
        <v>0</v>
      </c>
      <c r="G10" s="587">
        <v>0</v>
      </c>
      <c r="H10" s="588">
        <v>0</v>
      </c>
      <c r="I10" s="222">
        <v>0</v>
      </c>
      <c r="J10" s="587">
        <v>0</v>
      </c>
    </row>
    <row r="11" spans="1:10">
      <c r="A11" s="79"/>
      <c r="B11" s="26"/>
      <c r="C11" s="24" t="s">
        <v>657</v>
      </c>
      <c r="D11" s="222">
        <v>0</v>
      </c>
      <c r="E11" s="587">
        <v>0</v>
      </c>
      <c r="F11" s="222">
        <v>0</v>
      </c>
      <c r="G11" s="587">
        <v>0</v>
      </c>
      <c r="H11" s="588">
        <v>0</v>
      </c>
      <c r="I11" s="222">
        <v>0</v>
      </c>
      <c r="J11" s="587">
        <v>0</v>
      </c>
    </row>
    <row r="12" spans="1:10">
      <c r="A12" s="79"/>
      <c r="B12" s="26"/>
      <c r="C12" s="24" t="s">
        <v>658</v>
      </c>
      <c r="D12" s="222">
        <v>0</v>
      </c>
      <c r="E12" s="587">
        <v>0</v>
      </c>
      <c r="F12" s="222">
        <v>0</v>
      </c>
      <c r="G12" s="587">
        <v>0</v>
      </c>
      <c r="H12" s="588">
        <v>0</v>
      </c>
      <c r="I12" s="222">
        <v>0</v>
      </c>
      <c r="J12" s="587">
        <v>0</v>
      </c>
    </row>
    <row r="13" spans="1:10">
      <c r="A13" s="79"/>
      <c r="B13" s="26"/>
      <c r="C13" s="24" t="s">
        <v>659</v>
      </c>
      <c r="D13" s="222">
        <v>0</v>
      </c>
      <c r="E13" s="587">
        <v>0</v>
      </c>
      <c r="F13" s="222">
        <v>0</v>
      </c>
      <c r="G13" s="587">
        <v>0</v>
      </c>
      <c r="H13" s="588">
        <v>0</v>
      </c>
      <c r="I13" s="222">
        <v>0</v>
      </c>
      <c r="J13" s="587">
        <v>0</v>
      </c>
    </row>
    <row r="14" spans="1:10">
      <c r="A14" s="79"/>
      <c r="B14" s="26"/>
      <c r="C14" s="24" t="s">
        <v>660</v>
      </c>
      <c r="D14" s="222">
        <v>0</v>
      </c>
      <c r="E14" s="587">
        <v>0</v>
      </c>
      <c r="F14" s="222">
        <v>0</v>
      </c>
      <c r="G14" s="587">
        <v>0</v>
      </c>
      <c r="H14" s="588">
        <v>0</v>
      </c>
      <c r="I14" s="222">
        <v>0</v>
      </c>
      <c r="J14" s="587">
        <v>0</v>
      </c>
    </row>
    <row r="15" spans="1:10">
      <c r="A15" s="79"/>
      <c r="B15" s="26"/>
      <c r="C15" s="24" t="s">
        <v>661</v>
      </c>
      <c r="D15" s="222">
        <v>0</v>
      </c>
      <c r="E15" s="587">
        <v>0</v>
      </c>
      <c r="F15" s="222">
        <v>0</v>
      </c>
      <c r="G15" s="587">
        <v>0</v>
      </c>
      <c r="H15" s="588">
        <v>0</v>
      </c>
      <c r="I15" s="222">
        <v>0</v>
      </c>
      <c r="J15" s="587">
        <v>0</v>
      </c>
    </row>
    <row r="16" spans="1:10">
      <c r="A16" s="79"/>
      <c r="B16" s="26"/>
      <c r="C16" s="24" t="s">
        <v>67</v>
      </c>
      <c r="D16" s="222">
        <v>0</v>
      </c>
      <c r="E16" s="587">
        <v>0</v>
      </c>
      <c r="F16" s="222">
        <v>0</v>
      </c>
      <c r="G16" s="587">
        <v>0</v>
      </c>
      <c r="H16" s="588">
        <v>0</v>
      </c>
      <c r="I16" s="222">
        <v>0</v>
      </c>
      <c r="J16" s="587">
        <v>0</v>
      </c>
    </row>
    <row r="17" spans="1:10" s="586" customFormat="1">
      <c r="A17" s="585"/>
      <c r="B17" s="42"/>
      <c r="C17" s="25" t="s">
        <v>68</v>
      </c>
      <c r="D17" s="171">
        <v>0</v>
      </c>
      <c r="E17" s="172">
        <v>0</v>
      </c>
      <c r="F17" s="171">
        <v>0</v>
      </c>
      <c r="G17" s="172">
        <v>0</v>
      </c>
      <c r="H17" s="170">
        <v>0</v>
      </c>
      <c r="I17" s="171">
        <v>0</v>
      </c>
      <c r="J17" s="172">
        <v>0</v>
      </c>
    </row>
    <row r="18" spans="1:10" s="586" customFormat="1">
      <c r="A18" s="585"/>
      <c r="B18" s="42" t="s">
        <v>450</v>
      </c>
      <c r="C18" s="25"/>
      <c r="D18" s="171"/>
      <c r="E18" s="172"/>
      <c r="F18" s="171"/>
      <c r="G18" s="172"/>
      <c r="H18" s="170"/>
      <c r="I18" s="171"/>
      <c r="J18" s="172"/>
    </row>
    <row r="19" spans="1:10">
      <c r="A19" s="79"/>
      <c r="B19" s="26"/>
      <c r="C19" s="24" t="str">
        <f>C9</f>
        <v>0,00 pana la &lt;0,15</v>
      </c>
      <c r="D19" s="222">
        <v>21154982.129999999</v>
      </c>
      <c r="E19" s="587">
        <v>2.2100000000000002E-2</v>
      </c>
      <c r="F19" s="222">
        <v>41</v>
      </c>
      <c r="G19" s="587">
        <v>0.45</v>
      </c>
      <c r="H19" s="588">
        <v>912.5</v>
      </c>
      <c r="I19" s="222">
        <v>20476957.490000002</v>
      </c>
      <c r="J19" s="587">
        <v>0.9679496472351784</v>
      </c>
    </row>
    <row r="20" spans="1:10">
      <c r="A20" s="79"/>
      <c r="B20" s="26"/>
      <c r="C20" s="24" t="str">
        <f t="shared" ref="C20:C27" si="0">C10</f>
        <v>0,15 pana la &lt;0,25</v>
      </c>
      <c r="D20" s="222">
        <v>0</v>
      </c>
      <c r="E20" s="587">
        <v>0</v>
      </c>
      <c r="F20" s="222">
        <v>0</v>
      </c>
      <c r="G20" s="587">
        <v>0</v>
      </c>
      <c r="H20" s="588">
        <v>0</v>
      </c>
      <c r="I20" s="222">
        <v>0</v>
      </c>
      <c r="J20" s="587">
        <v>0</v>
      </c>
    </row>
    <row r="21" spans="1:10">
      <c r="A21" s="79"/>
      <c r="B21" s="26"/>
      <c r="C21" s="24" t="str">
        <f t="shared" si="0"/>
        <v>0,25 pana la &lt;0,50</v>
      </c>
      <c r="D21" s="222">
        <v>0</v>
      </c>
      <c r="E21" s="587">
        <v>0</v>
      </c>
      <c r="F21" s="222">
        <v>0</v>
      </c>
      <c r="G21" s="587">
        <v>0</v>
      </c>
      <c r="H21" s="588">
        <v>0</v>
      </c>
      <c r="I21" s="222">
        <v>0</v>
      </c>
      <c r="J21" s="587">
        <v>0</v>
      </c>
    </row>
    <row r="22" spans="1:10">
      <c r="A22" s="79"/>
      <c r="B22" s="26"/>
      <c r="C22" s="24" t="str">
        <f t="shared" si="0"/>
        <v>0,50 pana la &lt;0,75</v>
      </c>
      <c r="D22" s="222">
        <v>0</v>
      </c>
      <c r="E22" s="587">
        <v>0</v>
      </c>
      <c r="F22" s="222">
        <v>0</v>
      </c>
      <c r="G22" s="587">
        <v>0</v>
      </c>
      <c r="H22" s="588">
        <v>0</v>
      </c>
      <c r="I22" s="222">
        <v>0</v>
      </c>
      <c r="J22" s="587">
        <v>0</v>
      </c>
    </row>
    <row r="23" spans="1:10">
      <c r="A23" s="79"/>
      <c r="B23" s="26"/>
      <c r="C23" s="24" t="str">
        <f t="shared" si="0"/>
        <v>0,75 pana la &lt;2,50</v>
      </c>
      <c r="D23" s="222">
        <v>0</v>
      </c>
      <c r="E23" s="587">
        <v>0</v>
      </c>
      <c r="F23" s="222">
        <v>0</v>
      </c>
      <c r="G23" s="587">
        <v>0</v>
      </c>
      <c r="H23" s="588">
        <v>0</v>
      </c>
      <c r="I23" s="222">
        <v>0</v>
      </c>
      <c r="J23" s="587">
        <v>0</v>
      </c>
    </row>
    <row r="24" spans="1:10">
      <c r="A24" s="79"/>
      <c r="B24" s="26"/>
      <c r="C24" s="24" t="str">
        <f t="shared" si="0"/>
        <v>2,50 pana la &lt;10,00</v>
      </c>
      <c r="D24" s="222">
        <v>0</v>
      </c>
      <c r="E24" s="587">
        <v>0</v>
      </c>
      <c r="F24" s="222">
        <v>0</v>
      </c>
      <c r="G24" s="587">
        <v>0</v>
      </c>
      <c r="H24" s="588">
        <v>0</v>
      </c>
      <c r="I24" s="222">
        <v>0</v>
      </c>
      <c r="J24" s="587">
        <v>0</v>
      </c>
    </row>
    <row r="25" spans="1:10">
      <c r="A25" s="79"/>
      <c r="B25" s="26"/>
      <c r="C25" s="24" t="str">
        <f t="shared" si="0"/>
        <v>10,00 pana la &lt;100,00</v>
      </c>
      <c r="D25" s="222">
        <v>0</v>
      </c>
      <c r="E25" s="587">
        <v>0</v>
      </c>
      <c r="F25" s="222">
        <v>0</v>
      </c>
      <c r="G25" s="587">
        <v>0</v>
      </c>
      <c r="H25" s="588">
        <v>0</v>
      </c>
      <c r="I25" s="222">
        <v>0</v>
      </c>
      <c r="J25" s="587">
        <v>0</v>
      </c>
    </row>
    <row r="26" spans="1:10">
      <c r="A26" s="79"/>
      <c r="B26" s="26"/>
      <c r="C26" s="24" t="str">
        <f t="shared" si="0"/>
        <v>100,00 (stare de nerambursare)</v>
      </c>
      <c r="D26" s="222">
        <v>0</v>
      </c>
      <c r="E26" s="587">
        <v>0</v>
      </c>
      <c r="F26" s="222">
        <v>0</v>
      </c>
      <c r="G26" s="587">
        <v>0</v>
      </c>
      <c r="H26" s="588">
        <v>0</v>
      </c>
      <c r="I26" s="222">
        <v>0</v>
      </c>
      <c r="J26" s="587">
        <v>0</v>
      </c>
    </row>
    <row r="27" spans="1:10" s="586" customFormat="1">
      <c r="A27" s="585"/>
      <c r="B27" s="42"/>
      <c r="C27" s="25" t="str">
        <f t="shared" si="0"/>
        <v>Subtotal</v>
      </c>
      <c r="D27" s="171">
        <v>21154982.129999999</v>
      </c>
      <c r="E27" s="172">
        <v>2.2100000000000002E-2</v>
      </c>
      <c r="F27" s="171">
        <v>41</v>
      </c>
      <c r="G27" s="172">
        <v>0.45</v>
      </c>
      <c r="H27" s="170">
        <v>912.5</v>
      </c>
      <c r="I27" s="171">
        <v>20476957.490000002</v>
      </c>
      <c r="J27" s="172">
        <v>0.9679496472351784</v>
      </c>
    </row>
    <row r="28" spans="1:10" s="586" customFormat="1">
      <c r="A28" s="585"/>
      <c r="B28" s="42" t="s">
        <v>451</v>
      </c>
      <c r="C28" s="25"/>
      <c r="D28" s="171"/>
      <c r="E28" s="172"/>
      <c r="F28" s="171"/>
      <c r="G28" s="172"/>
      <c r="H28" s="170"/>
      <c r="I28" s="171"/>
      <c r="J28" s="172"/>
    </row>
    <row r="29" spans="1:10">
      <c r="A29" s="79"/>
      <c r="B29" s="26"/>
      <c r="C29" s="24" t="str">
        <f>C19</f>
        <v>0,00 pana la &lt;0,15</v>
      </c>
      <c r="D29" s="222">
        <v>14941519.029999999</v>
      </c>
      <c r="E29" s="587">
        <v>2.2700000000000001E-2</v>
      </c>
      <c r="F29" s="222">
        <v>80</v>
      </c>
      <c r="G29" s="587">
        <v>0</v>
      </c>
      <c r="H29" s="588">
        <v>0</v>
      </c>
      <c r="I29" s="222">
        <v>11520869.220000001</v>
      </c>
      <c r="J29" s="587">
        <v>0.7710641198440451</v>
      </c>
    </row>
    <row r="30" spans="1:10">
      <c r="A30" s="79"/>
      <c r="B30" s="26"/>
      <c r="C30" s="24" t="str">
        <f t="shared" ref="C30:C37" si="1">C20</f>
        <v>0,15 pana la &lt;0,25</v>
      </c>
      <c r="D30" s="222">
        <v>0</v>
      </c>
      <c r="E30" s="587">
        <v>0</v>
      </c>
      <c r="F30" s="222">
        <v>0</v>
      </c>
      <c r="G30" s="587">
        <v>0</v>
      </c>
      <c r="H30" s="588">
        <v>0</v>
      </c>
      <c r="I30" s="222">
        <v>0</v>
      </c>
      <c r="J30" s="587">
        <v>0</v>
      </c>
    </row>
    <row r="31" spans="1:10">
      <c r="A31" s="79"/>
      <c r="B31" s="26"/>
      <c r="C31" s="24" t="str">
        <f t="shared" si="1"/>
        <v>0,25 pana la &lt;0,50</v>
      </c>
      <c r="D31" s="222">
        <v>0</v>
      </c>
      <c r="E31" s="587">
        <v>0</v>
      </c>
      <c r="F31" s="222">
        <v>0</v>
      </c>
      <c r="G31" s="587">
        <v>0</v>
      </c>
      <c r="H31" s="588">
        <v>0</v>
      </c>
      <c r="I31" s="222">
        <v>0</v>
      </c>
      <c r="J31" s="587">
        <v>0</v>
      </c>
    </row>
    <row r="32" spans="1:10">
      <c r="A32" s="79"/>
      <c r="B32" s="26"/>
      <c r="C32" s="24" t="str">
        <f t="shared" si="1"/>
        <v>0,50 pana la &lt;0,75</v>
      </c>
      <c r="D32" s="222">
        <v>0</v>
      </c>
      <c r="E32" s="587">
        <v>0</v>
      </c>
      <c r="F32" s="222">
        <v>0</v>
      </c>
      <c r="G32" s="587">
        <v>0</v>
      </c>
      <c r="H32" s="588">
        <v>0</v>
      </c>
      <c r="I32" s="222">
        <v>0</v>
      </c>
      <c r="J32" s="587">
        <v>0</v>
      </c>
    </row>
    <row r="33" spans="1:10">
      <c r="A33" s="79"/>
      <c r="B33" s="26"/>
      <c r="C33" s="24" t="str">
        <f t="shared" si="1"/>
        <v>0,75 pana la &lt;2,50</v>
      </c>
      <c r="D33" s="222">
        <v>470683.31</v>
      </c>
      <c r="E33" s="587">
        <v>1</v>
      </c>
      <c r="F33" s="222">
        <v>5</v>
      </c>
      <c r="G33" s="587">
        <v>0.45</v>
      </c>
      <c r="H33" s="588">
        <v>912.5</v>
      </c>
      <c r="I33" s="222">
        <v>0</v>
      </c>
      <c r="J33" s="587">
        <v>0</v>
      </c>
    </row>
    <row r="34" spans="1:10">
      <c r="A34" s="79"/>
      <c r="B34" s="26"/>
      <c r="C34" s="24" t="str">
        <f t="shared" si="1"/>
        <v>2,50 pana la &lt;10,00</v>
      </c>
      <c r="D34" s="222">
        <v>0</v>
      </c>
      <c r="E34" s="587">
        <v>0</v>
      </c>
      <c r="F34" s="222">
        <v>0</v>
      </c>
      <c r="G34" s="587">
        <v>0</v>
      </c>
      <c r="H34" s="588">
        <v>0</v>
      </c>
      <c r="I34" s="222">
        <v>0</v>
      </c>
      <c r="J34" s="587">
        <v>0</v>
      </c>
    </row>
    <row r="35" spans="1:10">
      <c r="A35" s="79"/>
      <c r="B35" s="26"/>
      <c r="C35" s="24" t="str">
        <f t="shared" si="1"/>
        <v>10,00 pana la &lt;100,00</v>
      </c>
      <c r="D35" s="222">
        <v>0</v>
      </c>
      <c r="E35" s="587">
        <v>0</v>
      </c>
      <c r="F35" s="222">
        <v>0</v>
      </c>
      <c r="G35" s="587">
        <v>0</v>
      </c>
      <c r="H35" s="588">
        <v>0</v>
      </c>
      <c r="I35" s="222">
        <v>0</v>
      </c>
      <c r="J35" s="587">
        <v>0</v>
      </c>
    </row>
    <row r="36" spans="1:10">
      <c r="A36" s="79"/>
      <c r="B36" s="26"/>
      <c r="C36" s="24" t="str">
        <f t="shared" si="1"/>
        <v>100,00 (stare de nerambursare)</v>
      </c>
      <c r="D36" s="222">
        <v>0</v>
      </c>
      <c r="E36" s="587">
        <v>0</v>
      </c>
      <c r="F36" s="222">
        <v>0</v>
      </c>
      <c r="G36" s="587">
        <v>0</v>
      </c>
      <c r="H36" s="588">
        <v>0</v>
      </c>
      <c r="I36" s="222">
        <v>0</v>
      </c>
      <c r="J36" s="587">
        <v>0</v>
      </c>
    </row>
    <row r="37" spans="1:10" s="586" customFormat="1">
      <c r="A37" s="585"/>
      <c r="B37" s="42"/>
      <c r="C37" s="25" t="str">
        <f t="shared" si="1"/>
        <v>Subtotal</v>
      </c>
      <c r="D37" s="171">
        <v>15412202.34</v>
      </c>
      <c r="E37" s="172">
        <v>1.0226999999999999</v>
      </c>
      <c r="F37" s="171">
        <v>85</v>
      </c>
      <c r="G37" s="172">
        <v>0.45</v>
      </c>
      <c r="H37" s="170">
        <v>912.5</v>
      </c>
      <c r="I37" s="171">
        <v>11520869.220000001</v>
      </c>
      <c r="J37" s="172">
        <v>0.7710641198440451</v>
      </c>
    </row>
    <row r="38" spans="1:10" s="586" customFormat="1">
      <c r="A38" s="585"/>
      <c r="B38" s="42" t="s">
        <v>452</v>
      </c>
      <c r="C38" s="25"/>
      <c r="D38" s="171"/>
      <c r="E38" s="172"/>
      <c r="F38" s="171"/>
      <c r="G38" s="172"/>
      <c r="H38" s="170"/>
      <c r="I38" s="171"/>
      <c r="J38" s="172"/>
    </row>
    <row r="39" spans="1:10">
      <c r="A39" s="79"/>
      <c r="B39" s="26"/>
      <c r="C39" s="24" t="str">
        <f>C29</f>
        <v>0,00 pana la &lt;0,15</v>
      </c>
      <c r="D39" s="222">
        <v>80451393.060000002</v>
      </c>
      <c r="E39" s="587">
        <v>1.4E-3</v>
      </c>
      <c r="F39" s="222">
        <v>14</v>
      </c>
      <c r="G39" s="587">
        <v>0.45</v>
      </c>
      <c r="H39" s="588">
        <v>912.5</v>
      </c>
      <c r="I39" s="222">
        <v>39618931.409999996</v>
      </c>
      <c r="J39" s="587">
        <v>0.49245799113077526</v>
      </c>
    </row>
    <row r="40" spans="1:10">
      <c r="A40" s="79"/>
      <c r="B40" s="26"/>
      <c r="C40" s="24" t="str">
        <f t="shared" ref="C40:C47" si="2">C30</f>
        <v>0,15 pana la &lt;0,25</v>
      </c>
      <c r="D40" s="222">
        <v>0</v>
      </c>
      <c r="E40" s="587">
        <v>0</v>
      </c>
      <c r="F40" s="222">
        <v>0</v>
      </c>
      <c r="G40" s="587">
        <v>0</v>
      </c>
      <c r="H40" s="588">
        <v>0</v>
      </c>
      <c r="I40" s="222">
        <v>0</v>
      </c>
      <c r="J40" s="587">
        <v>0</v>
      </c>
    </row>
    <row r="41" spans="1:10">
      <c r="A41" s="79"/>
      <c r="B41" s="26"/>
      <c r="C41" s="24" t="str">
        <f t="shared" si="2"/>
        <v>0,25 pana la &lt;0,50</v>
      </c>
      <c r="D41" s="222">
        <v>0</v>
      </c>
      <c r="E41" s="587">
        <v>0</v>
      </c>
      <c r="F41" s="222">
        <v>0</v>
      </c>
      <c r="G41" s="587">
        <v>0</v>
      </c>
      <c r="H41" s="588">
        <v>0</v>
      </c>
      <c r="I41" s="222">
        <v>0</v>
      </c>
      <c r="J41" s="587">
        <v>0</v>
      </c>
    </row>
    <row r="42" spans="1:10">
      <c r="A42" s="79"/>
      <c r="B42" s="26"/>
      <c r="C42" s="24" t="str">
        <f t="shared" si="2"/>
        <v>0,50 pana la &lt;0,75</v>
      </c>
      <c r="D42" s="222">
        <v>0</v>
      </c>
      <c r="E42" s="587">
        <v>0</v>
      </c>
      <c r="F42" s="222">
        <v>0</v>
      </c>
      <c r="G42" s="587">
        <v>0</v>
      </c>
      <c r="H42" s="588">
        <v>0</v>
      </c>
      <c r="I42" s="222">
        <v>0</v>
      </c>
      <c r="J42" s="587">
        <v>0</v>
      </c>
    </row>
    <row r="43" spans="1:10">
      <c r="A43" s="79"/>
      <c r="B43" s="26"/>
      <c r="C43" s="24" t="str">
        <f t="shared" si="2"/>
        <v>0,75 pana la &lt;2,50</v>
      </c>
      <c r="D43" s="222">
        <v>0</v>
      </c>
      <c r="E43" s="587">
        <v>0</v>
      </c>
      <c r="F43" s="222">
        <v>0</v>
      </c>
      <c r="G43" s="587">
        <v>0</v>
      </c>
      <c r="H43" s="588">
        <v>0</v>
      </c>
      <c r="I43" s="222">
        <v>0</v>
      </c>
      <c r="J43" s="587">
        <v>0</v>
      </c>
    </row>
    <row r="44" spans="1:10">
      <c r="A44" s="79"/>
      <c r="B44" s="26"/>
      <c r="C44" s="24" t="str">
        <f t="shared" si="2"/>
        <v>2,50 pana la &lt;10,00</v>
      </c>
      <c r="D44" s="222">
        <v>0</v>
      </c>
      <c r="E44" s="587">
        <v>0</v>
      </c>
      <c r="F44" s="222">
        <v>0</v>
      </c>
      <c r="G44" s="587">
        <v>0</v>
      </c>
      <c r="H44" s="588">
        <v>0</v>
      </c>
      <c r="I44" s="222">
        <v>0</v>
      </c>
      <c r="J44" s="587">
        <v>0</v>
      </c>
    </row>
    <row r="45" spans="1:10">
      <c r="A45" s="79"/>
      <c r="B45" s="26"/>
      <c r="C45" s="24" t="str">
        <f t="shared" si="2"/>
        <v>10,00 pana la &lt;100,00</v>
      </c>
      <c r="D45" s="222">
        <v>0</v>
      </c>
      <c r="E45" s="587">
        <v>0</v>
      </c>
      <c r="F45" s="222">
        <v>0</v>
      </c>
      <c r="G45" s="587">
        <v>0</v>
      </c>
      <c r="H45" s="588">
        <v>0</v>
      </c>
      <c r="I45" s="222">
        <v>0</v>
      </c>
      <c r="J45" s="587">
        <v>0</v>
      </c>
    </row>
    <row r="46" spans="1:10">
      <c r="A46" s="79"/>
      <c r="B46" s="26"/>
      <c r="C46" s="24" t="str">
        <f t="shared" si="2"/>
        <v>100,00 (stare de nerambursare)</v>
      </c>
      <c r="D46" s="222">
        <v>0</v>
      </c>
      <c r="E46" s="587">
        <v>0</v>
      </c>
      <c r="F46" s="222">
        <v>0</v>
      </c>
      <c r="G46" s="587">
        <v>0</v>
      </c>
      <c r="H46" s="588">
        <v>0</v>
      </c>
      <c r="I46" s="222">
        <v>0</v>
      </c>
      <c r="J46" s="587">
        <v>0</v>
      </c>
    </row>
    <row r="47" spans="1:10" s="586" customFormat="1">
      <c r="A47" s="36"/>
      <c r="B47" s="43"/>
      <c r="C47" s="25" t="str">
        <f t="shared" si="2"/>
        <v>Subtotal</v>
      </c>
      <c r="D47" s="171">
        <v>80451393.060000002</v>
      </c>
      <c r="E47" s="172">
        <v>1.4E-3</v>
      </c>
      <c r="F47" s="171">
        <v>14</v>
      </c>
      <c r="G47" s="172">
        <v>0.45</v>
      </c>
      <c r="H47" s="170">
        <v>912.5</v>
      </c>
      <c r="I47" s="171">
        <v>39618931.409999996</v>
      </c>
      <c r="J47" s="172">
        <v>0.49245799113077526</v>
      </c>
    </row>
    <row r="48" spans="1:10" s="586" customFormat="1">
      <c r="A48" s="36"/>
      <c r="B48" s="833" t="s">
        <v>70</v>
      </c>
      <c r="C48" s="833"/>
      <c r="D48" s="171">
        <v>117018577.53</v>
      </c>
      <c r="E48" s="172">
        <v>0.34873333333333334</v>
      </c>
      <c r="F48" s="171">
        <v>140</v>
      </c>
      <c r="G48" s="172">
        <v>0.45</v>
      </c>
      <c r="H48" s="170">
        <v>912.5</v>
      </c>
      <c r="I48" s="171">
        <v>71616758.120000005</v>
      </c>
      <c r="J48" s="172">
        <v>0.61201186710408995</v>
      </c>
    </row>
  </sheetData>
  <mergeCells count="10">
    <mergeCell ref="J6:J7"/>
    <mergeCell ref="B6:B7"/>
    <mergeCell ref="C6:C7"/>
    <mergeCell ref="D6:D7"/>
    <mergeCell ref="E6:E7"/>
    <mergeCell ref="B48:C48"/>
    <mergeCell ref="F6:F7"/>
    <mergeCell ref="G6:G7"/>
    <mergeCell ref="H6:H7"/>
    <mergeCell ref="I6:I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autoPageBreaks="0"/>
  </sheetPr>
  <dimension ref="A1:E15"/>
  <sheetViews>
    <sheetView showGridLines="0" zoomScaleNormal="100" workbookViewId="0">
      <selection activeCell="E15" sqref="E15"/>
    </sheetView>
  </sheetViews>
  <sheetFormatPr defaultColWidth="9.109375" defaultRowHeight="10.199999999999999"/>
  <cols>
    <col min="1" max="1" width="3" style="33" customWidth="1"/>
    <col min="2" max="2" width="6.44140625" style="33" customWidth="1"/>
    <col min="3" max="3" width="43.21875" style="33" customWidth="1"/>
    <col min="4" max="4" width="17" style="33" customWidth="1"/>
    <col min="5" max="5" width="16.88671875" style="33" customWidth="1"/>
    <col min="6" max="16384" width="9.109375" style="33"/>
  </cols>
  <sheetData>
    <row r="1" spans="1:5">
      <c r="A1" s="441" t="s">
        <v>1727</v>
      </c>
    </row>
    <row r="2" spans="1:5">
      <c r="A2" s="516"/>
    </row>
    <row r="3" spans="1:5">
      <c r="B3" s="36" t="s">
        <v>680</v>
      </c>
    </row>
    <row r="5" spans="1:5">
      <c r="E5" s="557" t="s">
        <v>1031</v>
      </c>
    </row>
    <row r="6" spans="1:5">
      <c r="B6" s="776"/>
      <c r="C6" s="776"/>
      <c r="D6" s="472" t="s">
        <v>570</v>
      </c>
      <c r="E6" s="472" t="s">
        <v>571</v>
      </c>
    </row>
    <row r="7" spans="1:5">
      <c r="B7" s="31">
        <v>1</v>
      </c>
      <c r="C7" s="31" t="s">
        <v>1799</v>
      </c>
      <c r="D7" s="559">
        <v>14149326160.720001</v>
      </c>
      <c r="E7" s="559">
        <v>1131946092.8576002</v>
      </c>
    </row>
    <row r="8" spans="1:5">
      <c r="B8" s="8">
        <v>2</v>
      </c>
      <c r="C8" s="8" t="s">
        <v>72</v>
      </c>
      <c r="D8" s="44">
        <v>-337481823.0648098</v>
      </c>
      <c r="E8" s="44">
        <v>-26998545.845184784</v>
      </c>
    </row>
    <row r="9" spans="1:5">
      <c r="B9" s="8">
        <v>3</v>
      </c>
      <c r="C9" s="8" t="s">
        <v>73</v>
      </c>
      <c r="D9" s="44">
        <v>-66942877.229049638</v>
      </c>
      <c r="E9" s="44">
        <v>-5355430.1783239711</v>
      </c>
    </row>
    <row r="10" spans="1:5">
      <c r="B10" s="8">
        <v>4</v>
      </c>
      <c r="C10" s="8" t="s">
        <v>521</v>
      </c>
      <c r="D10" s="44">
        <v>-4012058.885821416</v>
      </c>
      <c r="E10" s="44">
        <v>-320964.71086571331</v>
      </c>
    </row>
    <row r="11" spans="1:5">
      <c r="B11" s="8">
        <v>5</v>
      </c>
      <c r="C11" s="8" t="s">
        <v>617</v>
      </c>
      <c r="D11" s="44">
        <v>-1678268817.2000008</v>
      </c>
      <c r="E11" s="44">
        <v>-134261505.37600008</v>
      </c>
    </row>
    <row r="12" spans="1:5">
      <c r="B12" s="8">
        <v>6</v>
      </c>
      <c r="C12" s="8" t="s">
        <v>663</v>
      </c>
      <c r="D12" s="44">
        <v>0</v>
      </c>
      <c r="E12" s="44">
        <v>0</v>
      </c>
    </row>
    <row r="13" spans="1:5">
      <c r="B13" s="8">
        <v>7</v>
      </c>
      <c r="C13" s="8" t="s">
        <v>567</v>
      </c>
      <c r="D13" s="44">
        <v>8860879</v>
      </c>
      <c r="E13" s="44">
        <v>708870.32000000007</v>
      </c>
    </row>
    <row r="14" spans="1:5">
      <c r="B14" s="8">
        <v>8</v>
      </c>
      <c r="C14" s="8" t="s">
        <v>66</v>
      </c>
      <c r="D14" s="44">
        <v>18535672.009682178</v>
      </c>
      <c r="E14" s="44">
        <v>1482853.7607745742</v>
      </c>
    </row>
    <row r="15" spans="1:5">
      <c r="B15" s="31">
        <v>9</v>
      </c>
      <c r="C15" s="31" t="s">
        <v>1800</v>
      </c>
      <c r="D15" s="559">
        <v>12090017135.35</v>
      </c>
      <c r="E15" s="559">
        <v>967201370.82800007</v>
      </c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autoPageBreaks="0"/>
  </sheetPr>
  <dimension ref="A1:I25"/>
  <sheetViews>
    <sheetView showGridLines="0" zoomScaleNormal="100" workbookViewId="0">
      <selection activeCell="H25" sqref="H25"/>
    </sheetView>
  </sheetViews>
  <sheetFormatPr defaultColWidth="9.109375" defaultRowHeight="10.199999999999999"/>
  <cols>
    <col min="1" max="1" width="3.21875" style="33" customWidth="1"/>
    <col min="2" max="2" width="12.88671875" style="474" customWidth="1"/>
    <col min="3" max="3" width="17.33203125" style="33" customWidth="1"/>
    <col min="4" max="4" width="12.88671875" style="33" customWidth="1"/>
    <col min="5" max="5" width="10.88671875" style="33" customWidth="1"/>
    <col min="6" max="6" width="9.109375" style="33" customWidth="1"/>
    <col min="7" max="7" width="10.88671875" style="33" customWidth="1"/>
    <col min="8" max="8" width="12.44140625" style="33" bestFit="1" customWidth="1"/>
    <col min="9" max="9" width="11.5546875" style="33" bestFit="1" customWidth="1"/>
    <col min="10" max="16384" width="9.109375" style="33"/>
  </cols>
  <sheetData>
    <row r="1" spans="1:9">
      <c r="A1" s="441" t="s">
        <v>1727</v>
      </c>
    </row>
    <row r="2" spans="1:9">
      <c r="A2" s="516"/>
    </row>
    <row r="3" spans="1:9">
      <c r="B3" s="712" t="s">
        <v>616</v>
      </c>
      <c r="C3" s="712"/>
      <c r="D3" s="712"/>
      <c r="E3" s="712"/>
      <c r="F3" s="712"/>
      <c r="G3" s="712"/>
      <c r="H3" s="712"/>
      <c r="I3" s="712"/>
    </row>
    <row r="4" spans="1:9">
      <c r="H4" s="295"/>
      <c r="I4" s="295"/>
    </row>
    <row r="6" spans="1:9">
      <c r="B6" s="726" t="s">
        <v>568</v>
      </c>
      <c r="C6" s="726"/>
      <c r="D6" s="726"/>
      <c r="E6" s="726"/>
      <c r="F6" s="726"/>
      <c r="G6" s="726"/>
      <c r="H6" s="726"/>
      <c r="I6" s="726"/>
    </row>
    <row r="7" spans="1:9" ht="20.399999999999999">
      <c r="B7" s="478" t="s">
        <v>11</v>
      </c>
      <c r="C7" s="478" t="s">
        <v>569</v>
      </c>
      <c r="D7" s="478" t="s">
        <v>570</v>
      </c>
      <c r="E7" s="478" t="s">
        <v>571</v>
      </c>
      <c r="F7" s="478" t="s">
        <v>65</v>
      </c>
      <c r="G7" s="478" t="s">
        <v>20</v>
      </c>
      <c r="H7" s="478" t="s">
        <v>0</v>
      </c>
      <c r="I7" s="478" t="s">
        <v>534</v>
      </c>
    </row>
    <row r="8" spans="1:9">
      <c r="B8" s="838" t="s">
        <v>12</v>
      </c>
      <c r="C8" s="8" t="s">
        <v>572</v>
      </c>
      <c r="D8" s="166">
        <v>0</v>
      </c>
      <c r="E8" s="166">
        <v>0</v>
      </c>
      <c r="F8" s="597">
        <v>0.5</v>
      </c>
      <c r="G8" s="166">
        <v>0</v>
      </c>
      <c r="H8" s="166">
        <v>0</v>
      </c>
      <c r="I8" s="166">
        <v>0</v>
      </c>
    </row>
    <row r="9" spans="1:9">
      <c r="B9" s="838"/>
      <c r="C9" s="8" t="s">
        <v>13</v>
      </c>
      <c r="D9" s="166">
        <v>0</v>
      </c>
      <c r="E9" s="166">
        <v>0</v>
      </c>
      <c r="F9" s="597">
        <v>0.7</v>
      </c>
      <c r="G9" s="166">
        <v>0</v>
      </c>
      <c r="H9" s="166">
        <v>0</v>
      </c>
      <c r="I9" s="166">
        <v>0</v>
      </c>
    </row>
    <row r="10" spans="1:9">
      <c r="B10" s="838" t="s">
        <v>14</v>
      </c>
      <c r="C10" s="8" t="s">
        <v>572</v>
      </c>
      <c r="D10" s="166">
        <v>0</v>
      </c>
      <c r="E10" s="166">
        <v>0</v>
      </c>
      <c r="F10" s="597">
        <v>0.7</v>
      </c>
      <c r="G10" s="166">
        <v>0</v>
      </c>
      <c r="H10" s="166">
        <v>0</v>
      </c>
      <c r="I10" s="166">
        <v>0</v>
      </c>
    </row>
    <row r="11" spans="1:9">
      <c r="B11" s="838"/>
      <c r="C11" s="8" t="s">
        <v>13</v>
      </c>
      <c r="D11" s="166">
        <v>0</v>
      </c>
      <c r="E11" s="166">
        <v>0</v>
      </c>
      <c r="F11" s="597">
        <v>0.9</v>
      </c>
      <c r="G11" s="166">
        <v>0</v>
      </c>
      <c r="H11" s="166">
        <v>0</v>
      </c>
      <c r="I11" s="166">
        <v>0</v>
      </c>
    </row>
    <row r="12" spans="1:9">
      <c r="B12" s="838" t="s">
        <v>15</v>
      </c>
      <c r="C12" s="8" t="s">
        <v>572</v>
      </c>
      <c r="D12" s="166">
        <v>0</v>
      </c>
      <c r="E12" s="166">
        <v>0</v>
      </c>
      <c r="F12" s="597">
        <v>1.1499999999999999</v>
      </c>
      <c r="G12" s="166">
        <v>0</v>
      </c>
      <c r="H12" s="166">
        <v>0</v>
      </c>
      <c r="I12" s="166">
        <v>0</v>
      </c>
    </row>
    <row r="13" spans="1:9">
      <c r="B13" s="838"/>
      <c r="C13" s="8" t="s">
        <v>13</v>
      </c>
      <c r="D13" s="166">
        <v>0</v>
      </c>
      <c r="E13" s="166">
        <v>0</v>
      </c>
      <c r="F13" s="597">
        <v>1.1499999999999999</v>
      </c>
      <c r="G13" s="166">
        <v>0</v>
      </c>
      <c r="H13" s="166">
        <v>0</v>
      </c>
      <c r="I13" s="166">
        <v>0</v>
      </c>
    </row>
    <row r="14" spans="1:9">
      <c r="B14" s="838" t="s">
        <v>16</v>
      </c>
      <c r="C14" s="8" t="s">
        <v>572</v>
      </c>
      <c r="D14" s="166">
        <v>0</v>
      </c>
      <c r="E14" s="166">
        <v>0</v>
      </c>
      <c r="F14" s="597">
        <v>2.5</v>
      </c>
      <c r="G14" s="166">
        <v>0</v>
      </c>
      <c r="H14" s="166">
        <v>0</v>
      </c>
      <c r="I14" s="166">
        <v>0</v>
      </c>
    </row>
    <row r="15" spans="1:9">
      <c r="B15" s="838"/>
      <c r="C15" s="8" t="s">
        <v>13</v>
      </c>
      <c r="D15" s="166">
        <v>0</v>
      </c>
      <c r="E15" s="166">
        <v>0</v>
      </c>
      <c r="F15" s="597">
        <v>2.5</v>
      </c>
      <c r="G15" s="166">
        <v>0</v>
      </c>
      <c r="H15" s="166">
        <v>0</v>
      </c>
      <c r="I15" s="166">
        <v>0</v>
      </c>
    </row>
    <row r="16" spans="1:9">
      <c r="B16" s="838" t="s">
        <v>17</v>
      </c>
      <c r="C16" s="8" t="s">
        <v>572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</row>
    <row r="17" spans="2:9">
      <c r="B17" s="838"/>
      <c r="C17" s="8" t="s">
        <v>13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</row>
    <row r="18" spans="2:9">
      <c r="B18" s="838" t="s">
        <v>10</v>
      </c>
      <c r="C18" s="8" t="s">
        <v>572</v>
      </c>
      <c r="D18" s="166">
        <v>0</v>
      </c>
      <c r="E18" s="166">
        <v>0</v>
      </c>
      <c r="F18" s="590"/>
      <c r="G18" s="166">
        <v>0</v>
      </c>
      <c r="H18" s="166">
        <v>0</v>
      </c>
      <c r="I18" s="166">
        <v>0</v>
      </c>
    </row>
    <row r="19" spans="2:9">
      <c r="B19" s="838"/>
      <c r="C19" s="8" t="s">
        <v>13</v>
      </c>
      <c r="D19" s="166">
        <v>0</v>
      </c>
      <c r="E19" s="166">
        <v>0</v>
      </c>
      <c r="F19" s="590"/>
      <c r="G19" s="166">
        <v>0</v>
      </c>
      <c r="H19" s="166">
        <v>0</v>
      </c>
      <c r="I19" s="166">
        <v>0</v>
      </c>
    </row>
    <row r="20" spans="2:9">
      <c r="B20" s="714" t="s">
        <v>600</v>
      </c>
      <c r="C20" s="714"/>
      <c r="D20" s="714"/>
      <c r="E20" s="714"/>
      <c r="F20" s="714"/>
      <c r="G20" s="714"/>
      <c r="H20" s="714"/>
      <c r="I20" s="714"/>
    </row>
    <row r="21" spans="2:9" ht="20.399999999999999">
      <c r="B21" s="841" t="s">
        <v>19</v>
      </c>
      <c r="C21" s="842"/>
      <c r="D21" s="478" t="s">
        <v>570</v>
      </c>
      <c r="E21" s="478" t="s">
        <v>571</v>
      </c>
      <c r="F21" s="478" t="s">
        <v>65</v>
      </c>
      <c r="G21" s="478" t="s">
        <v>20</v>
      </c>
      <c r="H21" s="478" t="s">
        <v>0</v>
      </c>
      <c r="I21" s="478" t="s">
        <v>534</v>
      </c>
    </row>
    <row r="22" spans="2:9">
      <c r="B22" s="840" t="s">
        <v>573</v>
      </c>
      <c r="C22" s="840"/>
      <c r="D22" s="591">
        <v>0</v>
      </c>
      <c r="E22" s="591">
        <v>0</v>
      </c>
      <c r="F22" s="592">
        <v>1.9</v>
      </c>
      <c r="G22" s="591">
        <v>0</v>
      </c>
      <c r="H22" s="591">
        <v>0</v>
      </c>
      <c r="I22" s="591">
        <v>0</v>
      </c>
    </row>
    <row r="23" spans="2:9">
      <c r="B23" s="840" t="s">
        <v>574</v>
      </c>
      <c r="C23" s="840"/>
      <c r="D23" s="591">
        <v>0</v>
      </c>
      <c r="E23" s="591">
        <v>0</v>
      </c>
      <c r="F23" s="592">
        <v>2.9</v>
      </c>
      <c r="G23" s="591">
        <v>0</v>
      </c>
      <c r="H23" s="591">
        <v>0</v>
      </c>
      <c r="I23" s="591">
        <v>0</v>
      </c>
    </row>
    <row r="24" spans="2:9">
      <c r="B24" s="840" t="s">
        <v>21</v>
      </c>
      <c r="C24" s="840"/>
      <c r="D24" s="593">
        <v>48891266</v>
      </c>
      <c r="E24" s="591">
        <v>0</v>
      </c>
      <c r="F24" s="592">
        <v>3.7</v>
      </c>
      <c r="G24" s="593">
        <v>48891266</v>
      </c>
      <c r="H24" s="593">
        <v>180897683</v>
      </c>
      <c r="I24" s="593">
        <v>14471815</v>
      </c>
    </row>
    <row r="25" spans="2:9" s="36" customFormat="1">
      <c r="B25" s="839" t="s">
        <v>10</v>
      </c>
      <c r="C25" s="839"/>
      <c r="D25" s="595">
        <v>48891266</v>
      </c>
      <c r="E25" s="596">
        <v>0</v>
      </c>
      <c r="F25" s="594"/>
      <c r="G25" s="595">
        <v>48891266</v>
      </c>
      <c r="H25" s="595">
        <v>180897683</v>
      </c>
      <c r="I25" s="595">
        <v>14471815</v>
      </c>
    </row>
  </sheetData>
  <mergeCells count="14">
    <mergeCell ref="B25:C25"/>
    <mergeCell ref="B18:B19"/>
    <mergeCell ref="B20:I20"/>
    <mergeCell ref="B22:C22"/>
    <mergeCell ref="B23:C23"/>
    <mergeCell ref="B24:C24"/>
    <mergeCell ref="B21:C21"/>
    <mergeCell ref="B3:I3"/>
    <mergeCell ref="B16:B17"/>
    <mergeCell ref="B6:I6"/>
    <mergeCell ref="B8:B9"/>
    <mergeCell ref="B10:B11"/>
    <mergeCell ref="B12:B13"/>
    <mergeCell ref="B14:B15"/>
  </mergeCells>
  <hyperlinks>
    <hyperlink ref="A1" location="Cuprins!A1" display="Content"/>
  </hyperlinks>
  <pageMargins left="0.70000000000000007" right="0.70000000000000007" top="0.75" bottom="0.75" header="0.30000000000000004" footer="0.30000000000000004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autoPageBreaks="0"/>
  </sheetPr>
  <dimension ref="A1:K33"/>
  <sheetViews>
    <sheetView showGridLines="0" zoomScaleNormal="100" workbookViewId="0"/>
  </sheetViews>
  <sheetFormatPr defaultColWidth="9.109375" defaultRowHeight="10.199999999999999"/>
  <cols>
    <col min="1" max="1" width="3" style="33" customWidth="1"/>
    <col min="2" max="2" width="18.44140625" style="474" customWidth="1"/>
    <col min="3" max="3" width="8.109375" style="33" customWidth="1"/>
    <col min="4" max="4" width="13.44140625" style="33" customWidth="1"/>
    <col min="5" max="6" width="11.33203125" style="599" customWidth="1"/>
    <col min="7" max="10" width="11.33203125" style="33" customWidth="1"/>
    <col min="11" max="11" width="11.33203125" style="599" customWidth="1"/>
    <col min="12" max="16384" width="9.109375" style="33"/>
  </cols>
  <sheetData>
    <row r="1" spans="1:11">
      <c r="A1" s="441" t="s">
        <v>1727</v>
      </c>
    </row>
    <row r="2" spans="1:11">
      <c r="A2" s="516"/>
    </row>
    <row r="3" spans="1:11" ht="10.199999999999999" customHeight="1">
      <c r="B3" s="6" t="s">
        <v>808</v>
      </c>
      <c r="C3" s="49"/>
      <c r="D3" s="49"/>
      <c r="E3" s="600"/>
      <c r="F3" s="600"/>
      <c r="G3" s="49"/>
      <c r="H3" s="49"/>
      <c r="I3" s="49"/>
      <c r="J3" s="49"/>
      <c r="K3" s="600"/>
    </row>
    <row r="4" spans="1:11">
      <c r="C4" s="474"/>
      <c r="D4" s="474"/>
      <c r="E4" s="601"/>
      <c r="F4" s="601"/>
      <c r="G4" s="474"/>
      <c r="H4" s="474"/>
      <c r="I4" s="474"/>
      <c r="J4" s="474"/>
      <c r="K4" s="601"/>
    </row>
    <row r="6" spans="1:11">
      <c r="B6" s="714" t="s">
        <v>766</v>
      </c>
      <c r="C6" s="714" t="s">
        <v>809</v>
      </c>
      <c r="D6" s="714" t="s">
        <v>810</v>
      </c>
      <c r="E6" s="843" t="s">
        <v>811</v>
      </c>
      <c r="F6" s="843" t="s">
        <v>812</v>
      </c>
      <c r="G6" s="714" t="s">
        <v>507</v>
      </c>
      <c r="H6" s="714"/>
      <c r="I6" s="714" t="s">
        <v>813</v>
      </c>
      <c r="J6" s="714" t="s">
        <v>814</v>
      </c>
      <c r="K6" s="843" t="s">
        <v>815</v>
      </c>
    </row>
    <row r="7" spans="1:11">
      <c r="B7" s="776"/>
      <c r="C7" s="714"/>
      <c r="D7" s="714"/>
      <c r="E7" s="843"/>
      <c r="F7" s="843"/>
      <c r="G7" s="714" t="s">
        <v>816</v>
      </c>
      <c r="H7" s="714" t="s">
        <v>817</v>
      </c>
      <c r="I7" s="776"/>
      <c r="J7" s="714"/>
      <c r="K7" s="843"/>
    </row>
    <row r="8" spans="1:11" ht="50.25" customHeight="1">
      <c r="B8" s="776"/>
      <c r="C8" s="714"/>
      <c r="D8" s="714"/>
      <c r="E8" s="843"/>
      <c r="F8" s="843"/>
      <c r="G8" s="714"/>
      <c r="H8" s="714"/>
      <c r="I8" s="776"/>
      <c r="J8" s="714"/>
      <c r="K8" s="843"/>
    </row>
    <row r="9" spans="1:11" ht="20.399999999999999">
      <c r="B9" s="562" t="s">
        <v>818</v>
      </c>
      <c r="C9" s="598" t="s">
        <v>940</v>
      </c>
      <c r="D9" s="598" t="s">
        <v>948</v>
      </c>
      <c r="E9" s="602">
        <v>2.5690000000000001E-4</v>
      </c>
      <c r="F9" s="602">
        <v>0</v>
      </c>
      <c r="G9" s="598">
        <v>0</v>
      </c>
      <c r="H9" s="598">
        <v>0</v>
      </c>
      <c r="I9" s="598" t="s">
        <v>1375</v>
      </c>
      <c r="J9" s="598" t="s">
        <v>1375</v>
      </c>
      <c r="K9" s="602" t="s">
        <v>1375</v>
      </c>
    </row>
    <row r="10" spans="1:11" ht="20.399999999999999">
      <c r="B10" s="562" t="s">
        <v>818</v>
      </c>
      <c r="C10" s="598" t="s">
        <v>941</v>
      </c>
      <c r="D10" s="598" t="s">
        <v>949</v>
      </c>
      <c r="E10" s="602">
        <v>2.5214015974778831E-3</v>
      </c>
      <c r="F10" s="602">
        <v>2.5512E-3</v>
      </c>
      <c r="G10" s="598">
        <v>2</v>
      </c>
      <c r="H10" s="598">
        <v>2</v>
      </c>
      <c r="I10" s="598" t="s">
        <v>1375</v>
      </c>
      <c r="J10" s="598" t="s">
        <v>1375</v>
      </c>
      <c r="K10" s="602">
        <v>0</v>
      </c>
    </row>
    <row r="11" spans="1:11" ht="20.399999999999999">
      <c r="B11" s="562" t="s">
        <v>818</v>
      </c>
      <c r="C11" s="598" t="s">
        <v>947</v>
      </c>
      <c r="D11" s="598" t="s">
        <v>947</v>
      </c>
      <c r="E11" s="602">
        <v>1</v>
      </c>
      <c r="F11" s="602">
        <v>0</v>
      </c>
      <c r="G11" s="598">
        <v>0</v>
      </c>
      <c r="H11" s="598">
        <v>0</v>
      </c>
      <c r="I11" s="598" t="s">
        <v>1375</v>
      </c>
      <c r="J11" s="598" t="s">
        <v>1375</v>
      </c>
      <c r="K11" s="602" t="s">
        <v>1375</v>
      </c>
    </row>
    <row r="12" spans="1:11">
      <c r="B12" s="562" t="s">
        <v>436</v>
      </c>
      <c r="C12" s="598" t="s">
        <v>940</v>
      </c>
      <c r="D12" s="598" t="s">
        <v>948</v>
      </c>
      <c r="E12" s="602">
        <v>7.2408523245032414E-4</v>
      </c>
      <c r="F12" s="602">
        <v>6.8966012725344642E-4</v>
      </c>
      <c r="G12" s="598">
        <v>38</v>
      </c>
      <c r="H12" s="598">
        <v>54</v>
      </c>
      <c r="I12" s="598" t="s">
        <v>1375</v>
      </c>
      <c r="J12" s="598" t="s">
        <v>1375</v>
      </c>
      <c r="K12" s="602">
        <v>0</v>
      </c>
    </row>
    <row r="13" spans="1:11">
      <c r="B13" s="562" t="s">
        <v>436</v>
      </c>
      <c r="C13" s="598" t="s">
        <v>941</v>
      </c>
      <c r="D13" s="598" t="s">
        <v>949</v>
      </c>
      <c r="E13" s="602">
        <v>2.781094521170268E-3</v>
      </c>
      <c r="F13" s="602">
        <v>2.317473897707231E-3</v>
      </c>
      <c r="G13" s="598">
        <v>88</v>
      </c>
      <c r="H13" s="598">
        <v>89</v>
      </c>
      <c r="I13" s="598">
        <v>1</v>
      </c>
      <c r="J13" s="598" t="s">
        <v>1375</v>
      </c>
      <c r="K13" s="602">
        <v>2.32E-3</v>
      </c>
    </row>
    <row r="14" spans="1:11">
      <c r="B14" s="562" t="s">
        <v>436</v>
      </c>
      <c r="C14" s="598" t="s">
        <v>942</v>
      </c>
      <c r="D14" s="598" t="s">
        <v>950</v>
      </c>
      <c r="E14" s="602">
        <v>9.2164351260952074E-3</v>
      </c>
      <c r="F14" s="602">
        <v>9.4008256299496044E-3</v>
      </c>
      <c r="G14" s="598">
        <v>102</v>
      </c>
      <c r="H14" s="598">
        <v>100</v>
      </c>
      <c r="I14" s="598">
        <v>1</v>
      </c>
      <c r="J14" s="598" t="s">
        <v>1375</v>
      </c>
      <c r="K14" s="602">
        <v>1.4005999999999999E-2</v>
      </c>
    </row>
    <row r="15" spans="1:11">
      <c r="B15" s="562" t="s">
        <v>436</v>
      </c>
      <c r="C15" s="598" t="s">
        <v>943</v>
      </c>
      <c r="D15" s="598" t="s">
        <v>820</v>
      </c>
      <c r="E15" s="602">
        <v>2.26972166600771E-2</v>
      </c>
      <c r="F15" s="602">
        <v>2.3840677099664052E-2</v>
      </c>
      <c r="G15" s="598">
        <v>124</v>
      </c>
      <c r="H15" s="598">
        <v>161</v>
      </c>
      <c r="I15" s="598">
        <v>3</v>
      </c>
      <c r="J15" s="598" t="s">
        <v>1375</v>
      </c>
      <c r="K15" s="602">
        <v>1.4644000000000001E-2</v>
      </c>
    </row>
    <row r="16" spans="1:11">
      <c r="B16" s="562" t="s">
        <v>436</v>
      </c>
      <c r="C16" s="598" t="s">
        <v>944</v>
      </c>
      <c r="D16" s="598" t="s">
        <v>774</v>
      </c>
      <c r="E16" s="602">
        <v>4.9578408987225979E-2</v>
      </c>
      <c r="F16" s="602">
        <v>4.6256068484848485E-2</v>
      </c>
      <c r="G16" s="598">
        <v>49</v>
      </c>
      <c r="H16" s="598">
        <v>55</v>
      </c>
      <c r="I16" s="598" t="s">
        <v>1375</v>
      </c>
      <c r="J16" s="598" t="s">
        <v>1375</v>
      </c>
      <c r="K16" s="602">
        <v>1.8265E-2</v>
      </c>
    </row>
    <row r="17" spans="2:11">
      <c r="B17" s="562" t="s">
        <v>436</v>
      </c>
      <c r="C17" s="598" t="s">
        <v>945</v>
      </c>
      <c r="D17" s="598" t="s">
        <v>819</v>
      </c>
      <c r="E17" s="602">
        <v>8.5498356297644101E-2</v>
      </c>
      <c r="F17" s="602">
        <v>8.8772265562913913E-2</v>
      </c>
      <c r="G17" s="598">
        <v>19</v>
      </c>
      <c r="H17" s="598">
        <v>15</v>
      </c>
      <c r="I17" s="598">
        <v>2</v>
      </c>
      <c r="J17" s="598" t="s">
        <v>1375</v>
      </c>
      <c r="K17" s="602">
        <v>3.8462000000000003E-2</v>
      </c>
    </row>
    <row r="18" spans="2:11">
      <c r="B18" s="562" t="s">
        <v>436</v>
      </c>
      <c r="C18" s="598" t="s">
        <v>946</v>
      </c>
      <c r="D18" s="598" t="s">
        <v>951</v>
      </c>
      <c r="E18" s="602">
        <v>0.21656069999999999</v>
      </c>
      <c r="F18" s="602">
        <v>0.21656069999999999</v>
      </c>
      <c r="G18" s="598">
        <v>1</v>
      </c>
      <c r="H18" s="598">
        <v>1</v>
      </c>
      <c r="I18" s="598" t="s">
        <v>1375</v>
      </c>
      <c r="J18" s="598" t="s">
        <v>1375</v>
      </c>
      <c r="K18" s="602">
        <v>0.125</v>
      </c>
    </row>
    <row r="19" spans="2:11">
      <c r="B19" s="562" t="s">
        <v>436</v>
      </c>
      <c r="C19" s="598" t="s">
        <v>947</v>
      </c>
      <c r="D19" s="598" t="s">
        <v>947</v>
      </c>
      <c r="E19" s="602">
        <v>1</v>
      </c>
      <c r="F19" s="602">
        <v>1</v>
      </c>
      <c r="G19" s="598">
        <v>16</v>
      </c>
      <c r="H19" s="598">
        <v>21</v>
      </c>
      <c r="I19" s="598" t="s">
        <v>1375</v>
      </c>
      <c r="J19" s="598" t="s">
        <v>1375</v>
      </c>
      <c r="K19" s="602" t="s">
        <v>1375</v>
      </c>
    </row>
    <row r="20" spans="2:11">
      <c r="B20" s="562" t="s">
        <v>435</v>
      </c>
      <c r="C20" s="598" t="s">
        <v>940</v>
      </c>
      <c r="D20" s="598" t="s">
        <v>948</v>
      </c>
      <c r="E20" s="602">
        <v>6.5818274613446063E-4</v>
      </c>
      <c r="F20" s="602">
        <v>7.5116666666666669E-4</v>
      </c>
      <c r="G20" s="598">
        <v>10</v>
      </c>
      <c r="H20" s="598">
        <v>14</v>
      </c>
      <c r="I20" s="598" t="s">
        <v>1375</v>
      </c>
      <c r="J20" s="598" t="s">
        <v>1375</v>
      </c>
      <c r="K20" s="602">
        <v>0</v>
      </c>
    </row>
    <row r="21" spans="2:11">
      <c r="B21" s="562" t="s">
        <v>435</v>
      </c>
      <c r="C21" s="598" t="s">
        <v>941</v>
      </c>
      <c r="D21" s="598" t="s">
        <v>949</v>
      </c>
      <c r="E21" s="602">
        <v>4.2464255893123809E-3</v>
      </c>
      <c r="F21" s="602">
        <v>4.068256338028169E-3</v>
      </c>
      <c r="G21" s="598">
        <v>60</v>
      </c>
      <c r="H21" s="598">
        <v>63</v>
      </c>
      <c r="I21" s="598">
        <v>1</v>
      </c>
      <c r="J21" s="598" t="s">
        <v>1375</v>
      </c>
      <c r="K21" s="602">
        <v>8.0319999999999992E-3</v>
      </c>
    </row>
    <row r="22" spans="2:11">
      <c r="B22" s="562" t="s">
        <v>435</v>
      </c>
      <c r="C22" s="598" t="s">
        <v>942</v>
      </c>
      <c r="D22" s="598" t="s">
        <v>950</v>
      </c>
      <c r="E22" s="602">
        <v>1.0963836156483026E-2</v>
      </c>
      <c r="F22" s="602">
        <v>1.065677885078219E-2</v>
      </c>
      <c r="G22" s="598">
        <v>400</v>
      </c>
      <c r="H22" s="598">
        <v>424</v>
      </c>
      <c r="I22" s="598">
        <v>4</v>
      </c>
      <c r="J22" s="598" t="s">
        <v>1375</v>
      </c>
      <c r="K22" s="602">
        <v>7.2550000000000002E-3</v>
      </c>
    </row>
    <row r="23" spans="2:11">
      <c r="B23" s="562" t="s">
        <v>435</v>
      </c>
      <c r="C23" s="598" t="s">
        <v>943</v>
      </c>
      <c r="D23" s="598" t="s">
        <v>820</v>
      </c>
      <c r="E23" s="602">
        <v>2.4034652192220396E-2</v>
      </c>
      <c r="F23" s="602">
        <v>2.4278054206161137E-2</v>
      </c>
      <c r="G23" s="598">
        <v>785</v>
      </c>
      <c r="H23" s="598">
        <v>840</v>
      </c>
      <c r="I23" s="598">
        <v>14</v>
      </c>
      <c r="J23" s="598">
        <v>1</v>
      </c>
      <c r="K23" s="602">
        <v>1.6747999999999999E-2</v>
      </c>
    </row>
    <row r="24" spans="2:11">
      <c r="B24" s="562" t="s">
        <v>435</v>
      </c>
      <c r="C24" s="598" t="s">
        <v>944</v>
      </c>
      <c r="D24" s="598" t="s">
        <v>774</v>
      </c>
      <c r="E24" s="602">
        <v>4.6769506441800841E-2</v>
      </c>
      <c r="F24" s="602">
        <v>4.6198824750980985E-2</v>
      </c>
      <c r="G24" s="598">
        <v>343</v>
      </c>
      <c r="H24" s="598">
        <v>348</v>
      </c>
      <c r="I24" s="598">
        <v>6</v>
      </c>
      <c r="J24" s="598" t="s">
        <v>1375</v>
      </c>
      <c r="K24" s="602">
        <v>3.0414E-2</v>
      </c>
    </row>
    <row r="25" spans="2:11">
      <c r="B25" s="562" t="s">
        <v>435</v>
      </c>
      <c r="C25" s="598" t="s">
        <v>945</v>
      </c>
      <c r="D25" s="598" t="s">
        <v>819</v>
      </c>
      <c r="E25" s="602">
        <v>8.6941427228157342E-2</v>
      </c>
      <c r="F25" s="602">
        <v>9.3245070561282936E-2</v>
      </c>
      <c r="G25" s="598">
        <v>151</v>
      </c>
      <c r="H25" s="598">
        <v>126</v>
      </c>
      <c r="I25" s="598">
        <v>13</v>
      </c>
      <c r="J25" s="598" t="s">
        <v>1375</v>
      </c>
      <c r="K25" s="602">
        <v>7.7098E-2</v>
      </c>
    </row>
    <row r="26" spans="2:11">
      <c r="B26" s="562" t="s">
        <v>435</v>
      </c>
      <c r="C26" s="598" t="s">
        <v>946</v>
      </c>
      <c r="D26" s="598" t="s">
        <v>951</v>
      </c>
      <c r="E26" s="602">
        <v>0.21656069999999999</v>
      </c>
      <c r="F26" s="602">
        <v>0.21656069999999999</v>
      </c>
      <c r="G26" s="598">
        <v>7</v>
      </c>
      <c r="H26" s="598">
        <v>4</v>
      </c>
      <c r="I26" s="598" t="s">
        <v>1375</v>
      </c>
      <c r="J26" s="598" t="s">
        <v>1375</v>
      </c>
      <c r="K26" s="602">
        <v>0.25</v>
      </c>
    </row>
    <row r="27" spans="2:11">
      <c r="B27" s="562" t="s">
        <v>435</v>
      </c>
      <c r="C27" s="598" t="s">
        <v>947</v>
      </c>
      <c r="D27" s="598" t="s">
        <v>947</v>
      </c>
      <c r="E27" s="602">
        <v>1</v>
      </c>
      <c r="F27" s="602">
        <v>1</v>
      </c>
      <c r="G27" s="598">
        <v>177</v>
      </c>
      <c r="H27" s="598">
        <v>185</v>
      </c>
      <c r="I27" s="598">
        <v>8</v>
      </c>
      <c r="J27" s="598">
        <v>8</v>
      </c>
      <c r="K27" s="602" t="s">
        <v>1375</v>
      </c>
    </row>
    <row r="28" spans="2:11">
      <c r="B28" s="562" t="s">
        <v>434</v>
      </c>
      <c r="C28" s="598" t="s">
        <v>940</v>
      </c>
      <c r="D28" s="598" t="s">
        <v>948</v>
      </c>
      <c r="E28" s="602">
        <v>8.6810134258468515E-4</v>
      </c>
      <c r="F28" s="602">
        <v>8.6390347222222222E-4</v>
      </c>
      <c r="G28" s="598">
        <v>33</v>
      </c>
      <c r="H28" s="598">
        <v>44</v>
      </c>
      <c r="I28" s="598">
        <v>1</v>
      </c>
      <c r="J28" s="598" t="s">
        <v>1375</v>
      </c>
      <c r="K28" s="602">
        <v>1.2194999999999999E-2</v>
      </c>
    </row>
    <row r="29" spans="2:11">
      <c r="B29" s="562" t="s">
        <v>434</v>
      </c>
      <c r="C29" s="598" t="s">
        <v>941</v>
      </c>
      <c r="D29" s="598" t="s">
        <v>949</v>
      </c>
      <c r="E29" s="602">
        <v>2.1323953251041819E-3</v>
      </c>
      <c r="F29" s="602">
        <v>2.7939085603112842E-3</v>
      </c>
      <c r="G29" s="598">
        <v>25</v>
      </c>
      <c r="H29" s="598">
        <v>23</v>
      </c>
      <c r="I29" s="598" t="s">
        <v>1375</v>
      </c>
      <c r="J29" s="598" t="s">
        <v>1375</v>
      </c>
      <c r="K29" s="602">
        <v>0</v>
      </c>
    </row>
    <row r="30" spans="2:11">
      <c r="B30" s="562" t="s">
        <v>434</v>
      </c>
      <c r="C30" s="598" t="s">
        <v>942</v>
      </c>
      <c r="D30" s="598" t="s">
        <v>950</v>
      </c>
      <c r="E30" s="602">
        <v>8.0577257042809252E-3</v>
      </c>
      <c r="F30" s="602">
        <v>7.6108199999999999E-3</v>
      </c>
      <c r="G30" s="598">
        <v>12</v>
      </c>
      <c r="H30" s="598">
        <v>9</v>
      </c>
      <c r="I30" s="598" t="s">
        <v>1375</v>
      </c>
      <c r="J30" s="598" t="s">
        <v>1375</v>
      </c>
      <c r="K30" s="602">
        <v>0</v>
      </c>
    </row>
    <row r="31" spans="2:11">
      <c r="B31" s="562" t="s">
        <v>434</v>
      </c>
      <c r="C31" s="598" t="s">
        <v>943</v>
      </c>
      <c r="D31" s="598" t="s">
        <v>820</v>
      </c>
      <c r="E31" s="602">
        <v>1.6655761183871163E-2</v>
      </c>
      <c r="F31" s="602">
        <v>1.7204845454545453E-2</v>
      </c>
      <c r="G31" s="598">
        <v>5</v>
      </c>
      <c r="H31" s="598">
        <v>3</v>
      </c>
      <c r="I31" s="598" t="s">
        <v>1375</v>
      </c>
      <c r="J31" s="598" t="s">
        <v>1375</v>
      </c>
      <c r="K31" s="602">
        <v>0</v>
      </c>
    </row>
    <row r="32" spans="2:11">
      <c r="B32" s="562" t="s">
        <v>434</v>
      </c>
      <c r="C32" s="598" t="s">
        <v>945</v>
      </c>
      <c r="D32" s="598" t="s">
        <v>819</v>
      </c>
      <c r="E32" s="602">
        <v>7.8267807476797194E-2</v>
      </c>
      <c r="F32" s="602">
        <v>8.0697977586206893E-2</v>
      </c>
      <c r="G32" s="598">
        <v>2</v>
      </c>
      <c r="H32" s="598" t="s">
        <v>1375</v>
      </c>
      <c r="I32" s="598" t="s">
        <v>1375</v>
      </c>
      <c r="J32" s="598" t="s">
        <v>1375</v>
      </c>
      <c r="K32" s="602">
        <v>0</v>
      </c>
    </row>
    <row r="33" spans="2:11">
      <c r="B33" s="562" t="s">
        <v>434</v>
      </c>
      <c r="C33" s="598" t="s">
        <v>947</v>
      </c>
      <c r="D33" s="598" t="s">
        <v>947</v>
      </c>
      <c r="E33" s="602">
        <v>1</v>
      </c>
      <c r="F33" s="602">
        <v>1</v>
      </c>
      <c r="G33" s="598">
        <v>1</v>
      </c>
      <c r="H33" s="598">
        <v>1</v>
      </c>
      <c r="I33" s="598" t="s">
        <v>1375</v>
      </c>
      <c r="J33" s="598" t="s">
        <v>1375</v>
      </c>
      <c r="K33" s="602" t="s">
        <v>1375</v>
      </c>
    </row>
  </sheetData>
  <mergeCells count="11">
    <mergeCell ref="I6:I8"/>
    <mergeCell ref="J6:J8"/>
    <mergeCell ref="K6:K8"/>
    <mergeCell ref="G7:G8"/>
    <mergeCell ref="H7:H8"/>
    <mergeCell ref="G6:H6"/>
    <mergeCell ref="B6:B8"/>
    <mergeCell ref="C6:C8"/>
    <mergeCell ref="D6:D8"/>
    <mergeCell ref="E6:E8"/>
    <mergeCell ref="F6:F8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autoPageBreaks="0"/>
  </sheetPr>
  <dimension ref="A1:H24"/>
  <sheetViews>
    <sheetView showGridLines="0" zoomScaleNormal="100" workbookViewId="0">
      <selection activeCell="D29" sqref="D29"/>
    </sheetView>
  </sheetViews>
  <sheetFormatPr defaultRowHeight="10.199999999999999"/>
  <cols>
    <col min="1" max="1" width="3.21875" style="77" customWidth="1"/>
    <col min="2" max="2" width="35.88671875" style="77" customWidth="1"/>
    <col min="3" max="8" width="11.5546875" style="77" customWidth="1"/>
    <col min="9" max="16384" width="8.88671875" style="77"/>
  </cols>
  <sheetData>
    <row r="1" spans="1:8">
      <c r="A1" s="441" t="s">
        <v>1727</v>
      </c>
    </row>
    <row r="2" spans="1:8">
      <c r="A2" s="441"/>
    </row>
    <row r="3" spans="1:8">
      <c r="B3" s="315" t="s">
        <v>1038</v>
      </c>
    </row>
    <row r="4" spans="1:8">
      <c r="B4" s="315"/>
    </row>
    <row r="6" spans="1:8">
      <c r="B6" s="844"/>
      <c r="C6" s="751" t="s">
        <v>1341</v>
      </c>
      <c r="D6" s="751"/>
      <c r="E6" s="751"/>
      <c r="F6" s="751" t="s">
        <v>1039</v>
      </c>
      <c r="G6" s="751"/>
      <c r="H6" s="751"/>
    </row>
    <row r="7" spans="1:8" ht="20.399999999999999">
      <c r="B7" s="845"/>
      <c r="C7" s="481" t="s">
        <v>1040</v>
      </c>
      <c r="D7" s="481" t="s">
        <v>1041</v>
      </c>
      <c r="E7" s="481" t="s">
        <v>1086</v>
      </c>
      <c r="F7" s="481" t="s">
        <v>1040</v>
      </c>
      <c r="G7" s="481" t="s">
        <v>1041</v>
      </c>
      <c r="H7" s="481" t="s">
        <v>1086</v>
      </c>
    </row>
    <row r="8" spans="1:8" ht="20.399999999999999">
      <c r="B8" s="21" t="s">
        <v>1042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</row>
    <row r="9" spans="1:8" ht="20.399999999999999">
      <c r="B9" s="21" t="s">
        <v>1043</v>
      </c>
      <c r="C9" s="166">
        <v>12144.77</v>
      </c>
      <c r="D9" s="166">
        <v>0</v>
      </c>
      <c r="E9" s="166">
        <v>0</v>
      </c>
      <c r="F9" s="166">
        <v>12159</v>
      </c>
      <c r="G9" s="166">
        <v>0</v>
      </c>
      <c r="H9" s="166">
        <v>0</v>
      </c>
    </row>
    <row r="10" spans="1:8">
      <c r="B10" s="21" t="s">
        <v>1044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</row>
    <row r="11" spans="1:8" ht="20.399999999999999">
      <c r="B11" s="8" t="s">
        <v>1045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</row>
    <row r="12" spans="1:8">
      <c r="B12" s="8" t="s">
        <v>1046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</row>
    <row r="13" spans="1:8">
      <c r="B13" s="21" t="s">
        <v>1047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</row>
    <row r="14" spans="1:8">
      <c r="B14" s="21" t="s">
        <v>1048</v>
      </c>
      <c r="C14" s="166">
        <v>115525006.51000001</v>
      </c>
      <c r="D14" s="166">
        <v>97455511.640000001</v>
      </c>
      <c r="E14" s="166">
        <v>0</v>
      </c>
      <c r="F14" s="166">
        <v>162191588.62</v>
      </c>
      <c r="G14" s="166">
        <v>106378999.83</v>
      </c>
      <c r="H14" s="166">
        <v>0</v>
      </c>
    </row>
    <row r="15" spans="1:8">
      <c r="B15" s="21" t="s">
        <v>1049</v>
      </c>
      <c r="C15" s="166">
        <v>45670839.530000001</v>
      </c>
      <c r="D15" s="166">
        <v>558018163.94000006</v>
      </c>
      <c r="E15" s="166">
        <v>0</v>
      </c>
      <c r="F15" s="166">
        <v>57486264.350000001</v>
      </c>
      <c r="G15" s="166">
        <v>226037631.5</v>
      </c>
      <c r="H15" s="166">
        <v>0</v>
      </c>
    </row>
    <row r="16" spans="1:8">
      <c r="B16" s="8" t="s">
        <v>1050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</row>
    <row r="17" spans="2:8">
      <c r="B17" s="8" t="s">
        <v>1051</v>
      </c>
      <c r="C17" s="166">
        <v>2427392.85</v>
      </c>
      <c r="D17" s="166">
        <v>3762123.79</v>
      </c>
      <c r="E17" s="166">
        <v>0</v>
      </c>
      <c r="F17" s="166">
        <v>3473731.5</v>
      </c>
      <c r="G17" s="166">
        <v>3254834.64</v>
      </c>
      <c r="H17" s="166">
        <v>0</v>
      </c>
    </row>
    <row r="18" spans="2:8">
      <c r="B18" s="8" t="s">
        <v>1052</v>
      </c>
      <c r="C18" s="166">
        <v>0</v>
      </c>
      <c r="D18" s="166">
        <v>93489.41</v>
      </c>
      <c r="E18" s="166">
        <v>0</v>
      </c>
      <c r="F18" s="166">
        <v>0</v>
      </c>
      <c r="G18" s="166">
        <v>0</v>
      </c>
      <c r="H18" s="166">
        <v>0</v>
      </c>
    </row>
    <row r="19" spans="2:8" ht="20.399999999999999">
      <c r="B19" s="8" t="s">
        <v>1053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</row>
    <row r="20" spans="2:8" ht="20.399999999999999">
      <c r="B20" s="8" t="s">
        <v>1054</v>
      </c>
      <c r="C20" s="166">
        <v>0</v>
      </c>
      <c r="D20" s="166">
        <v>0</v>
      </c>
      <c r="E20" s="166">
        <v>0</v>
      </c>
      <c r="F20" s="166">
        <v>0</v>
      </c>
      <c r="G20" s="166">
        <v>0</v>
      </c>
      <c r="H20" s="166">
        <v>0</v>
      </c>
    </row>
    <row r="21" spans="2:8">
      <c r="B21" s="8" t="s">
        <v>1055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</row>
    <row r="22" spans="2:8">
      <c r="B22" s="8" t="s">
        <v>1065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</row>
    <row r="23" spans="2:8">
      <c r="B23" s="8" t="s">
        <v>31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</row>
    <row r="24" spans="2:8">
      <c r="B24" s="334" t="s">
        <v>10</v>
      </c>
      <c r="C24" s="167">
        <v>163635383.66</v>
      </c>
      <c r="D24" s="167">
        <v>659329288.77999997</v>
      </c>
      <c r="E24" s="167">
        <v>0</v>
      </c>
      <c r="F24" s="167">
        <v>223163743.47</v>
      </c>
      <c r="G24" s="167">
        <v>335671465.96999997</v>
      </c>
      <c r="H24" s="167">
        <v>0</v>
      </c>
    </row>
  </sheetData>
  <mergeCells count="3">
    <mergeCell ref="C6:E6"/>
    <mergeCell ref="F6:H6"/>
    <mergeCell ref="B6:B7"/>
  </mergeCells>
  <hyperlinks>
    <hyperlink ref="A1" location="Cuprins!A1" display="Content"/>
  </hyperlinks>
  <pageMargins left="0.7" right="0.7" top="0.75" bottom="0.75" header="0.3" footer="0.3"/>
  <pageSetup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autoPageBreaks="0"/>
  </sheetPr>
  <dimension ref="A1:J25"/>
  <sheetViews>
    <sheetView showGridLines="0" zoomScaleNormal="100" workbookViewId="0">
      <selection activeCell="C9" sqref="C9"/>
    </sheetView>
  </sheetViews>
  <sheetFormatPr defaultColWidth="9.109375" defaultRowHeight="10.199999999999999"/>
  <cols>
    <col min="1" max="1" width="3.33203125" style="77" customWidth="1"/>
    <col min="2" max="2" width="41.6640625" style="77" customWidth="1"/>
    <col min="3" max="10" width="11.6640625" style="77" customWidth="1"/>
    <col min="11" max="16384" width="9.109375" style="77"/>
  </cols>
  <sheetData>
    <row r="1" spans="1:10">
      <c r="A1" s="441" t="s">
        <v>1727</v>
      </c>
    </row>
    <row r="2" spans="1:10">
      <c r="A2" s="441"/>
    </row>
    <row r="3" spans="1:10">
      <c r="B3" s="315" t="s">
        <v>1066</v>
      </c>
    </row>
    <row r="4" spans="1:10">
      <c r="B4" s="315"/>
    </row>
    <row r="6" spans="1:10">
      <c r="B6" s="847"/>
      <c r="C6" s="846" t="s">
        <v>1341</v>
      </c>
      <c r="D6" s="846"/>
      <c r="E6" s="846"/>
      <c r="F6" s="846"/>
      <c r="G6" s="846" t="s">
        <v>1039</v>
      </c>
      <c r="H6" s="846"/>
      <c r="I6" s="846"/>
      <c r="J6" s="846"/>
    </row>
    <row r="7" spans="1:10" ht="20.399999999999999">
      <c r="B7" s="848"/>
      <c r="C7" s="481" t="s">
        <v>1040</v>
      </c>
      <c r="D7" s="481" t="s">
        <v>1258</v>
      </c>
      <c r="E7" s="481" t="s">
        <v>1041</v>
      </c>
      <c r="F7" s="481" t="s">
        <v>1086</v>
      </c>
      <c r="G7" s="481" t="s">
        <v>1040</v>
      </c>
      <c r="H7" s="481" t="s">
        <v>1258</v>
      </c>
      <c r="I7" s="481" t="s">
        <v>1041</v>
      </c>
      <c r="J7" s="481" t="s">
        <v>1086</v>
      </c>
    </row>
    <row r="8" spans="1:10">
      <c r="B8" s="334" t="s">
        <v>1056</v>
      </c>
      <c r="C8" s="442"/>
      <c r="D8" s="442"/>
      <c r="E8" s="442"/>
      <c r="F8" s="442"/>
      <c r="G8" s="442"/>
      <c r="H8" s="442"/>
      <c r="I8" s="442"/>
      <c r="J8" s="442"/>
    </row>
    <row r="9" spans="1:10">
      <c r="B9" s="8" t="s">
        <v>1042</v>
      </c>
      <c r="C9" s="313">
        <v>0</v>
      </c>
      <c r="D9" s="313">
        <v>0</v>
      </c>
      <c r="E9" s="313">
        <v>0</v>
      </c>
      <c r="F9" s="313">
        <v>0</v>
      </c>
      <c r="G9" s="313">
        <v>0</v>
      </c>
      <c r="H9" s="313">
        <v>0</v>
      </c>
      <c r="I9" s="313">
        <v>0</v>
      </c>
      <c r="J9" s="313">
        <v>0</v>
      </c>
    </row>
    <row r="10" spans="1:10" ht="20.399999999999999">
      <c r="B10" s="8" t="s">
        <v>1064</v>
      </c>
      <c r="C10" s="313">
        <v>5826006354.6999998</v>
      </c>
      <c r="D10" s="313">
        <v>1041838625.27</v>
      </c>
      <c r="E10" s="313">
        <v>0</v>
      </c>
      <c r="F10" s="313">
        <v>0</v>
      </c>
      <c r="G10" s="313">
        <v>5746476845.0799999</v>
      </c>
      <c r="H10" s="313">
        <v>1027567394.51</v>
      </c>
      <c r="I10" s="313">
        <v>0</v>
      </c>
      <c r="J10" s="313">
        <v>0</v>
      </c>
    </row>
    <row r="11" spans="1:10">
      <c r="B11" s="8" t="s">
        <v>1060</v>
      </c>
      <c r="C11" s="313">
        <v>143828396.41</v>
      </c>
      <c r="D11" s="313">
        <v>990586622.68999994</v>
      </c>
      <c r="E11" s="313">
        <v>909478262.49000001</v>
      </c>
      <c r="F11" s="313">
        <v>0</v>
      </c>
      <c r="G11" s="313">
        <v>200569190.66</v>
      </c>
      <c r="H11" s="313">
        <v>998071988.50999999</v>
      </c>
      <c r="I11" s="313">
        <v>273082494.29000002</v>
      </c>
      <c r="J11" s="313">
        <v>0</v>
      </c>
    </row>
    <row r="12" spans="1:10">
      <c r="B12" s="8" t="s">
        <v>1801</v>
      </c>
      <c r="C12" s="313">
        <v>0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</row>
    <row r="13" spans="1:10">
      <c r="B13" s="8" t="s">
        <v>1059</v>
      </c>
      <c r="C13" s="313">
        <v>168917938.44</v>
      </c>
      <c r="D13" s="313">
        <v>318895438.97999996</v>
      </c>
      <c r="E13" s="313">
        <v>118139268.37</v>
      </c>
      <c r="F13" s="313">
        <v>0</v>
      </c>
      <c r="G13" s="313">
        <v>198604260.57000002</v>
      </c>
      <c r="H13" s="313">
        <v>463986325.10000002</v>
      </c>
      <c r="I13" s="313">
        <v>237323562.02000001</v>
      </c>
      <c r="J13" s="313">
        <v>0</v>
      </c>
    </row>
    <row r="14" spans="1:10">
      <c r="B14" s="31" t="s">
        <v>1057</v>
      </c>
      <c r="C14" s="313"/>
      <c r="D14" s="313"/>
      <c r="E14" s="313"/>
      <c r="F14" s="313"/>
      <c r="G14" s="313"/>
      <c r="H14" s="313"/>
      <c r="I14" s="313"/>
      <c r="J14" s="313"/>
    </row>
    <row r="15" spans="1:10">
      <c r="B15" s="8" t="s">
        <v>1042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3">
        <v>0</v>
      </c>
      <c r="J15" s="313">
        <v>0</v>
      </c>
    </row>
    <row r="16" spans="1:10" ht="20.399999999999999">
      <c r="B16" s="8" t="s">
        <v>1064</v>
      </c>
      <c r="C16" s="313">
        <v>0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3">
        <v>0</v>
      </c>
    </row>
    <row r="17" spans="2:10">
      <c r="B17" s="8" t="s">
        <v>1060</v>
      </c>
      <c r="C17" s="313">
        <v>0</v>
      </c>
      <c r="D17" s="313">
        <v>0</v>
      </c>
      <c r="E17" s="313">
        <v>0</v>
      </c>
      <c r="F17" s="313">
        <v>0</v>
      </c>
      <c r="G17" s="313">
        <v>0</v>
      </c>
      <c r="H17" s="313">
        <v>0</v>
      </c>
      <c r="I17" s="313">
        <v>0</v>
      </c>
      <c r="J17" s="313">
        <v>0</v>
      </c>
    </row>
    <row r="18" spans="2:10">
      <c r="B18" s="8" t="s">
        <v>1801</v>
      </c>
      <c r="C18" s="313">
        <v>0</v>
      </c>
      <c r="D18" s="313">
        <v>0</v>
      </c>
      <c r="E18" s="313">
        <v>0</v>
      </c>
      <c r="F18" s="313">
        <v>0</v>
      </c>
      <c r="G18" s="313">
        <v>0</v>
      </c>
      <c r="H18" s="313">
        <v>0</v>
      </c>
      <c r="I18" s="313">
        <v>0</v>
      </c>
      <c r="J18" s="313">
        <v>0</v>
      </c>
    </row>
    <row r="19" spans="2:10">
      <c r="B19" s="8" t="s">
        <v>1059</v>
      </c>
      <c r="C19" s="313">
        <v>0</v>
      </c>
      <c r="D19" s="313">
        <v>0</v>
      </c>
      <c r="E19" s="313">
        <v>0</v>
      </c>
      <c r="F19" s="313">
        <v>0</v>
      </c>
      <c r="G19" s="313">
        <v>0</v>
      </c>
      <c r="H19" s="313">
        <v>0</v>
      </c>
      <c r="I19" s="313">
        <v>0</v>
      </c>
      <c r="J19" s="313">
        <v>0</v>
      </c>
    </row>
    <row r="20" spans="2:10">
      <c r="B20" s="8" t="s">
        <v>1061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</row>
    <row r="21" spans="2:10">
      <c r="B21" s="8" t="s">
        <v>1062</v>
      </c>
      <c r="C21" s="313">
        <v>0</v>
      </c>
      <c r="D21" s="313">
        <v>0</v>
      </c>
      <c r="E21" s="313">
        <v>0</v>
      </c>
      <c r="F21" s="313">
        <v>0</v>
      </c>
      <c r="G21" s="313">
        <v>0</v>
      </c>
      <c r="H21" s="313">
        <v>0</v>
      </c>
      <c r="I21" s="313">
        <v>0</v>
      </c>
      <c r="J21" s="313">
        <v>0</v>
      </c>
    </row>
    <row r="22" spans="2:10">
      <c r="B22" s="8" t="s">
        <v>1063</v>
      </c>
      <c r="C22" s="313">
        <v>0</v>
      </c>
      <c r="D22" s="313">
        <v>0</v>
      </c>
      <c r="E22" s="313">
        <v>0</v>
      </c>
      <c r="F22" s="313">
        <v>0</v>
      </c>
      <c r="G22" s="313">
        <v>0</v>
      </c>
      <c r="H22" s="313">
        <v>0</v>
      </c>
      <c r="I22" s="313">
        <v>0</v>
      </c>
      <c r="J22" s="313">
        <v>0</v>
      </c>
    </row>
    <row r="23" spans="2:10">
      <c r="B23" s="8" t="s">
        <v>25</v>
      </c>
      <c r="C23" s="313">
        <v>0</v>
      </c>
      <c r="D23" s="313">
        <v>0</v>
      </c>
      <c r="E23" s="313">
        <v>0</v>
      </c>
      <c r="F23" s="313">
        <v>0</v>
      </c>
      <c r="G23" s="313">
        <v>0</v>
      </c>
      <c r="H23" s="313">
        <v>0</v>
      </c>
      <c r="I23" s="313">
        <v>0</v>
      </c>
      <c r="J23" s="313">
        <v>0</v>
      </c>
    </row>
    <row r="24" spans="2:10">
      <c r="B24" s="8" t="s">
        <v>1058</v>
      </c>
      <c r="C24" s="313">
        <v>0</v>
      </c>
      <c r="D24" s="313">
        <v>0</v>
      </c>
      <c r="E24" s="313">
        <v>0</v>
      </c>
      <c r="F24" s="313">
        <v>0</v>
      </c>
      <c r="G24" s="313">
        <v>0</v>
      </c>
      <c r="H24" s="313">
        <v>0</v>
      </c>
      <c r="I24" s="313">
        <v>0</v>
      </c>
      <c r="J24" s="313">
        <v>0</v>
      </c>
    </row>
    <row r="25" spans="2:10">
      <c r="B25" s="334" t="s">
        <v>10</v>
      </c>
      <c r="C25" s="314">
        <v>6138752689.5499992</v>
      </c>
      <c r="D25" s="314">
        <v>2351320686.9400001</v>
      </c>
      <c r="E25" s="314">
        <v>1027617530.86</v>
      </c>
      <c r="F25" s="314">
        <v>0</v>
      </c>
      <c r="G25" s="314">
        <v>6145650296.3099995</v>
      </c>
      <c r="H25" s="314">
        <v>2489625708.1199999</v>
      </c>
      <c r="I25" s="314">
        <v>510406056.31000006</v>
      </c>
      <c r="J25" s="314">
        <v>0</v>
      </c>
    </row>
  </sheetData>
  <mergeCells count="3">
    <mergeCell ref="C6:F6"/>
    <mergeCell ref="G6:J6"/>
    <mergeCell ref="B6:B7"/>
  </mergeCells>
  <hyperlinks>
    <hyperlink ref="A1" location="Cuprins!A1" display="Content"/>
  </hyperlinks>
  <pageMargins left="0.7" right="0.7" top="0.75" bottom="0.75" header="0.3" footer="0.3"/>
  <pageSetup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autoPageBreaks="0"/>
  </sheetPr>
  <dimension ref="A1:J35"/>
  <sheetViews>
    <sheetView showGridLines="0" zoomScaleNormal="100" workbookViewId="0">
      <selection activeCell="L24" sqref="L24"/>
    </sheetView>
  </sheetViews>
  <sheetFormatPr defaultColWidth="9.109375" defaultRowHeight="10.199999999999999"/>
  <cols>
    <col min="1" max="1" width="3.21875" style="1" customWidth="1"/>
    <col min="2" max="2" width="9.33203125" style="1" customWidth="1"/>
    <col min="3" max="3" width="9.6640625" style="1" customWidth="1"/>
    <col min="4" max="4" width="14.44140625" style="1" customWidth="1"/>
    <col min="5" max="5" width="14.77734375" style="1" customWidth="1"/>
    <col min="6" max="6" width="16.21875" style="1" hidden="1" customWidth="1"/>
    <col min="7" max="10" width="13.21875" style="1" customWidth="1"/>
    <col min="11" max="16384" width="9.109375" style="1"/>
  </cols>
  <sheetData>
    <row r="1" spans="1:10">
      <c r="A1" s="441" t="s">
        <v>1727</v>
      </c>
    </row>
    <row r="2" spans="1:10">
      <c r="A2" s="441"/>
    </row>
    <row r="3" spans="1:10">
      <c r="B3" s="315" t="s">
        <v>1088</v>
      </c>
    </row>
    <row r="5" spans="1:10" ht="10.8" thickBot="1">
      <c r="J5" s="443"/>
    </row>
    <row r="6" spans="1:10">
      <c r="B6" s="862"/>
      <c r="C6" s="865" t="s">
        <v>1085</v>
      </c>
      <c r="D6" s="868" t="s">
        <v>1084</v>
      </c>
      <c r="E6" s="865" t="s">
        <v>1071</v>
      </c>
      <c r="F6" s="446"/>
      <c r="G6" s="849" t="s">
        <v>1341</v>
      </c>
      <c r="H6" s="850"/>
      <c r="I6" s="850"/>
      <c r="J6" s="851"/>
    </row>
    <row r="7" spans="1:10">
      <c r="B7" s="863"/>
      <c r="C7" s="866"/>
      <c r="D7" s="869"/>
      <c r="E7" s="866"/>
      <c r="F7" s="447"/>
      <c r="G7" s="852" t="s">
        <v>1083</v>
      </c>
      <c r="H7" s="853"/>
      <c r="I7" s="852" t="s">
        <v>1082</v>
      </c>
      <c r="J7" s="853"/>
    </row>
    <row r="8" spans="1:10" ht="15" customHeight="1">
      <c r="B8" s="863"/>
      <c r="C8" s="866"/>
      <c r="D8" s="869"/>
      <c r="E8" s="866"/>
      <c r="F8" s="448"/>
      <c r="G8" s="854" t="s">
        <v>1087</v>
      </c>
      <c r="H8" s="856" t="s">
        <v>1153</v>
      </c>
      <c r="I8" s="854" t="s">
        <v>1087</v>
      </c>
      <c r="J8" s="856" t="s">
        <v>1153</v>
      </c>
    </row>
    <row r="9" spans="1:10" ht="29.25" customHeight="1">
      <c r="B9" s="864"/>
      <c r="C9" s="867"/>
      <c r="D9" s="870"/>
      <c r="E9" s="867"/>
      <c r="F9" s="449"/>
      <c r="G9" s="855"/>
      <c r="H9" s="857"/>
      <c r="I9" s="855"/>
      <c r="J9" s="857"/>
    </row>
    <row r="10" spans="1:10">
      <c r="B10" s="858" t="s">
        <v>953</v>
      </c>
      <c r="C10" s="858" t="s">
        <v>1072</v>
      </c>
      <c r="D10" s="450" t="s">
        <v>1074</v>
      </c>
      <c r="E10" s="452"/>
      <c r="F10" s="444" t="s">
        <v>1102</v>
      </c>
      <c r="G10" s="455">
        <v>0</v>
      </c>
      <c r="H10" s="455">
        <v>0</v>
      </c>
      <c r="I10" s="455">
        <v>0</v>
      </c>
      <c r="J10" s="455">
        <v>0</v>
      </c>
    </row>
    <row r="11" spans="1:10">
      <c r="B11" s="859"/>
      <c r="C11" s="859"/>
      <c r="D11" s="858" t="s">
        <v>1081</v>
      </c>
      <c r="E11" s="453" t="s">
        <v>1075</v>
      </c>
      <c r="F11" s="445" t="s">
        <v>1103</v>
      </c>
      <c r="G11" s="455">
        <v>0</v>
      </c>
      <c r="H11" s="455">
        <v>0</v>
      </c>
      <c r="I11" s="455">
        <v>0</v>
      </c>
      <c r="J11" s="455">
        <v>0</v>
      </c>
    </row>
    <row r="12" spans="1:10" ht="20.399999999999999">
      <c r="B12" s="859"/>
      <c r="C12" s="859"/>
      <c r="D12" s="859"/>
      <c r="E12" s="453" t="s">
        <v>1154</v>
      </c>
      <c r="F12" s="444" t="s">
        <v>1104</v>
      </c>
      <c r="G12" s="455">
        <v>0</v>
      </c>
      <c r="H12" s="455">
        <v>0</v>
      </c>
      <c r="I12" s="455">
        <v>0</v>
      </c>
      <c r="J12" s="455">
        <v>0</v>
      </c>
    </row>
    <row r="13" spans="1:10" ht="20.399999999999999">
      <c r="B13" s="859"/>
      <c r="C13" s="859"/>
      <c r="D13" s="860"/>
      <c r="E13" s="453" t="s">
        <v>1155</v>
      </c>
      <c r="F13" s="445" t="s">
        <v>1105</v>
      </c>
      <c r="G13" s="455">
        <v>0</v>
      </c>
      <c r="H13" s="455">
        <v>0</v>
      </c>
      <c r="I13" s="455">
        <v>0</v>
      </c>
      <c r="J13" s="455">
        <v>0</v>
      </c>
    </row>
    <row r="14" spans="1:10">
      <c r="B14" s="859"/>
      <c r="C14" s="859"/>
      <c r="D14" s="858" t="s">
        <v>1080</v>
      </c>
      <c r="E14" s="454" t="s">
        <v>1075</v>
      </c>
      <c r="F14" s="445" t="s">
        <v>1106</v>
      </c>
      <c r="G14" s="455">
        <v>0</v>
      </c>
      <c r="H14" s="455">
        <v>0</v>
      </c>
      <c r="I14" s="455">
        <v>0</v>
      </c>
      <c r="J14" s="455">
        <v>0</v>
      </c>
    </row>
    <row r="15" spans="1:10" ht="20.399999999999999">
      <c r="B15" s="859"/>
      <c r="C15" s="859"/>
      <c r="D15" s="859"/>
      <c r="E15" s="454" t="s">
        <v>1154</v>
      </c>
      <c r="F15" s="445" t="s">
        <v>1107</v>
      </c>
      <c r="G15" s="455">
        <v>0</v>
      </c>
      <c r="H15" s="455">
        <v>0</v>
      </c>
      <c r="I15" s="455">
        <v>0</v>
      </c>
      <c r="J15" s="455">
        <v>0</v>
      </c>
    </row>
    <row r="16" spans="1:10" ht="20.399999999999999">
      <c r="B16" s="859"/>
      <c r="C16" s="859"/>
      <c r="D16" s="860"/>
      <c r="E16" s="454" t="s">
        <v>1155</v>
      </c>
      <c r="F16" s="445" t="s">
        <v>1108</v>
      </c>
      <c r="G16" s="455">
        <v>0</v>
      </c>
      <c r="H16" s="455">
        <v>0</v>
      </c>
      <c r="I16" s="455">
        <v>0</v>
      </c>
      <c r="J16" s="455">
        <v>0</v>
      </c>
    </row>
    <row r="17" spans="2:10">
      <c r="B17" s="859"/>
      <c r="C17" s="859"/>
      <c r="D17" s="858" t="s">
        <v>1079</v>
      </c>
      <c r="E17" s="454" t="s">
        <v>1075</v>
      </c>
      <c r="F17" s="444" t="s">
        <v>1109</v>
      </c>
      <c r="G17" s="455">
        <v>0</v>
      </c>
      <c r="H17" s="455">
        <v>0</v>
      </c>
      <c r="I17" s="455">
        <v>0</v>
      </c>
      <c r="J17" s="455">
        <v>0</v>
      </c>
    </row>
    <row r="18" spans="2:10" ht="20.399999999999999">
      <c r="B18" s="859"/>
      <c r="C18" s="859"/>
      <c r="D18" s="859"/>
      <c r="E18" s="454" t="s">
        <v>1154</v>
      </c>
      <c r="F18" s="445" t="s">
        <v>1110</v>
      </c>
      <c r="G18" s="455">
        <v>0</v>
      </c>
      <c r="H18" s="455">
        <v>0</v>
      </c>
      <c r="I18" s="455">
        <v>0</v>
      </c>
      <c r="J18" s="455">
        <v>0</v>
      </c>
    </row>
    <row r="19" spans="2:10" ht="20.399999999999999">
      <c r="B19" s="859"/>
      <c r="C19" s="859"/>
      <c r="D19" s="860"/>
      <c r="E19" s="454" t="s">
        <v>1155</v>
      </c>
      <c r="F19" s="445" t="s">
        <v>1111</v>
      </c>
      <c r="G19" s="455">
        <v>0</v>
      </c>
      <c r="H19" s="455">
        <v>0</v>
      </c>
      <c r="I19" s="455">
        <v>0</v>
      </c>
      <c r="J19" s="455">
        <v>0</v>
      </c>
    </row>
    <row r="20" spans="2:10">
      <c r="B20" s="859"/>
      <c r="C20" s="859"/>
      <c r="D20" s="858" t="s">
        <v>1078</v>
      </c>
      <c r="E20" s="454" t="s">
        <v>1075</v>
      </c>
      <c r="F20" s="445" t="s">
        <v>1112</v>
      </c>
      <c r="G20" s="455">
        <v>0</v>
      </c>
      <c r="H20" s="455">
        <v>0</v>
      </c>
      <c r="I20" s="455">
        <v>0</v>
      </c>
      <c r="J20" s="455">
        <v>0</v>
      </c>
    </row>
    <row r="21" spans="2:10" ht="20.399999999999999">
      <c r="B21" s="859"/>
      <c r="C21" s="859"/>
      <c r="D21" s="859"/>
      <c r="E21" s="454" t="s">
        <v>1154</v>
      </c>
      <c r="F21" s="445" t="s">
        <v>1113</v>
      </c>
      <c r="G21" s="455">
        <v>0</v>
      </c>
      <c r="H21" s="455">
        <v>0</v>
      </c>
      <c r="I21" s="455">
        <v>0</v>
      </c>
      <c r="J21" s="455">
        <v>0</v>
      </c>
    </row>
    <row r="22" spans="2:10" ht="20.399999999999999">
      <c r="B22" s="859"/>
      <c r="C22" s="860"/>
      <c r="D22" s="860"/>
      <c r="E22" s="454" t="s">
        <v>1155</v>
      </c>
      <c r="F22" s="445" t="s">
        <v>1114</v>
      </c>
      <c r="G22" s="455">
        <v>0</v>
      </c>
      <c r="H22" s="455">
        <v>0</v>
      </c>
      <c r="I22" s="455">
        <v>0</v>
      </c>
      <c r="J22" s="455">
        <v>0</v>
      </c>
    </row>
    <row r="23" spans="2:10">
      <c r="B23" s="859"/>
      <c r="C23" s="858" t="s">
        <v>1073</v>
      </c>
      <c r="D23" s="858" t="s">
        <v>1081</v>
      </c>
      <c r="E23" s="454" t="s">
        <v>1075</v>
      </c>
      <c r="F23" s="445" t="s">
        <v>1115</v>
      </c>
      <c r="G23" s="455">
        <v>0</v>
      </c>
      <c r="H23" s="455">
        <v>0</v>
      </c>
      <c r="I23" s="455">
        <v>0</v>
      </c>
      <c r="J23" s="455">
        <v>0</v>
      </c>
    </row>
    <row r="24" spans="2:10" ht="20.399999999999999">
      <c r="B24" s="859"/>
      <c r="C24" s="859"/>
      <c r="D24" s="859"/>
      <c r="E24" s="454" t="s">
        <v>1154</v>
      </c>
      <c r="F24" s="445" t="s">
        <v>1116</v>
      </c>
      <c r="G24" s="455">
        <v>0</v>
      </c>
      <c r="H24" s="455">
        <v>0</v>
      </c>
      <c r="I24" s="455">
        <v>0</v>
      </c>
      <c r="J24" s="455">
        <v>0</v>
      </c>
    </row>
    <row r="25" spans="2:10" ht="20.399999999999999">
      <c r="B25" s="859"/>
      <c r="C25" s="859"/>
      <c r="D25" s="860"/>
      <c r="E25" s="454" t="s">
        <v>1155</v>
      </c>
      <c r="F25" s="445" t="s">
        <v>1117</v>
      </c>
      <c r="G25" s="455">
        <v>0</v>
      </c>
      <c r="H25" s="455">
        <v>0</v>
      </c>
      <c r="I25" s="455">
        <v>0</v>
      </c>
      <c r="J25" s="455">
        <v>0</v>
      </c>
    </row>
    <row r="26" spans="2:10">
      <c r="B26" s="859"/>
      <c r="C26" s="859"/>
      <c r="D26" s="858" t="s">
        <v>1080</v>
      </c>
      <c r="E26" s="454" t="s">
        <v>1075</v>
      </c>
      <c r="F26" s="445" t="s">
        <v>1118</v>
      </c>
      <c r="G26" s="455">
        <v>0</v>
      </c>
      <c r="H26" s="455">
        <v>0</v>
      </c>
      <c r="I26" s="455">
        <v>0</v>
      </c>
      <c r="J26" s="455">
        <v>0</v>
      </c>
    </row>
    <row r="27" spans="2:10" ht="20.399999999999999">
      <c r="B27" s="859"/>
      <c r="C27" s="859"/>
      <c r="D27" s="859"/>
      <c r="E27" s="454" t="s">
        <v>1154</v>
      </c>
      <c r="F27" s="445" t="s">
        <v>1119</v>
      </c>
      <c r="G27" s="455">
        <v>0</v>
      </c>
      <c r="H27" s="455">
        <v>0</v>
      </c>
      <c r="I27" s="455">
        <v>0</v>
      </c>
      <c r="J27" s="455">
        <v>0</v>
      </c>
    </row>
    <row r="28" spans="2:10" ht="20.399999999999999">
      <c r="B28" s="859"/>
      <c r="C28" s="859"/>
      <c r="D28" s="860"/>
      <c r="E28" s="454" t="s">
        <v>1155</v>
      </c>
      <c r="F28" s="445" t="s">
        <v>1120</v>
      </c>
      <c r="G28" s="455">
        <v>0</v>
      </c>
      <c r="H28" s="455">
        <v>0</v>
      </c>
      <c r="I28" s="455">
        <v>0</v>
      </c>
      <c r="J28" s="455">
        <v>0</v>
      </c>
    </row>
    <row r="29" spans="2:10">
      <c r="B29" s="859"/>
      <c r="C29" s="859"/>
      <c r="D29" s="858" t="s">
        <v>1079</v>
      </c>
      <c r="E29" s="454" t="s">
        <v>1075</v>
      </c>
      <c r="F29" s="445" t="s">
        <v>1121</v>
      </c>
      <c r="G29" s="455">
        <v>1757157891.29</v>
      </c>
      <c r="H29" s="455">
        <v>1415951882.6500001</v>
      </c>
      <c r="I29" s="455">
        <v>0</v>
      </c>
      <c r="J29" s="455">
        <v>0</v>
      </c>
    </row>
    <row r="30" spans="2:10" ht="20.399999999999999">
      <c r="B30" s="859"/>
      <c r="C30" s="859"/>
      <c r="D30" s="859"/>
      <c r="E30" s="454" t="s">
        <v>1154</v>
      </c>
      <c r="F30" s="445" t="s">
        <v>1122</v>
      </c>
      <c r="G30" s="455">
        <v>35185254.479999997</v>
      </c>
      <c r="H30" s="455">
        <v>28836192.010000002</v>
      </c>
      <c r="I30" s="455">
        <v>0</v>
      </c>
      <c r="J30" s="455">
        <v>0</v>
      </c>
    </row>
    <row r="31" spans="2:10" ht="20.399999999999999">
      <c r="B31" s="859"/>
      <c r="C31" s="859"/>
      <c r="D31" s="860"/>
      <c r="E31" s="454" t="s">
        <v>1155</v>
      </c>
      <c r="F31" s="445" t="s">
        <v>1123</v>
      </c>
      <c r="G31" s="455">
        <v>0</v>
      </c>
      <c r="H31" s="455">
        <v>0</v>
      </c>
      <c r="I31" s="455">
        <v>0</v>
      </c>
      <c r="J31" s="455">
        <v>0</v>
      </c>
    </row>
    <row r="32" spans="2:10">
      <c r="B32" s="859"/>
      <c r="C32" s="859"/>
      <c r="D32" s="861" t="s">
        <v>1077</v>
      </c>
      <c r="E32" s="454" t="s">
        <v>1075</v>
      </c>
      <c r="F32" s="445" t="s">
        <v>1124</v>
      </c>
      <c r="G32" s="455">
        <v>0</v>
      </c>
      <c r="H32" s="455">
        <v>0</v>
      </c>
      <c r="I32" s="455">
        <v>1137807813.13114</v>
      </c>
      <c r="J32" s="455">
        <v>203105434.83000001</v>
      </c>
    </row>
    <row r="33" spans="2:10" ht="20.399999999999999">
      <c r="B33" s="859"/>
      <c r="C33" s="859"/>
      <c r="D33" s="859"/>
      <c r="E33" s="454" t="s">
        <v>1154</v>
      </c>
      <c r="F33" s="445" t="s">
        <v>1125</v>
      </c>
      <c r="G33" s="455">
        <v>0</v>
      </c>
      <c r="H33" s="455">
        <v>0</v>
      </c>
      <c r="I33" s="455">
        <v>2180956293.9957857</v>
      </c>
      <c r="J33" s="455">
        <v>1355747828.8900001</v>
      </c>
    </row>
    <row r="34" spans="2:10" ht="20.399999999999999">
      <c r="B34" s="859"/>
      <c r="C34" s="859"/>
      <c r="D34" s="860"/>
      <c r="E34" s="454" t="s">
        <v>1155</v>
      </c>
      <c r="F34" s="445" t="s">
        <v>1126</v>
      </c>
      <c r="G34" s="455">
        <v>0</v>
      </c>
      <c r="H34" s="455">
        <v>0</v>
      </c>
      <c r="I34" s="455">
        <v>75705979.786126003</v>
      </c>
      <c r="J34" s="455">
        <v>16578846.68</v>
      </c>
    </row>
    <row r="35" spans="2:10">
      <c r="B35" s="860"/>
      <c r="C35" s="860"/>
      <c r="D35" s="451" t="s">
        <v>1076</v>
      </c>
      <c r="E35" s="452"/>
      <c r="F35" s="445" t="s">
        <v>1127</v>
      </c>
      <c r="G35" s="455">
        <v>0</v>
      </c>
      <c r="H35" s="455">
        <v>0</v>
      </c>
      <c r="I35" s="455">
        <v>164409081.24000001</v>
      </c>
      <c r="J35" s="455">
        <v>164409081.24000001</v>
      </c>
    </row>
  </sheetData>
  <mergeCells count="22">
    <mergeCell ref="D29:D31"/>
    <mergeCell ref="D32:D34"/>
    <mergeCell ref="J8:J9"/>
    <mergeCell ref="B10:B35"/>
    <mergeCell ref="C10:C22"/>
    <mergeCell ref="D11:D13"/>
    <mergeCell ref="D14:D16"/>
    <mergeCell ref="D17:D19"/>
    <mergeCell ref="D20:D22"/>
    <mergeCell ref="C23:C35"/>
    <mergeCell ref="D23:D25"/>
    <mergeCell ref="D26:D28"/>
    <mergeCell ref="B6:B9"/>
    <mergeCell ref="C6:C9"/>
    <mergeCell ref="D6:D9"/>
    <mergeCell ref="E6:E9"/>
    <mergeCell ref="G6:J6"/>
    <mergeCell ref="G7:H7"/>
    <mergeCell ref="I7:J7"/>
    <mergeCell ref="G8:G9"/>
    <mergeCell ref="H8:H9"/>
    <mergeCell ref="I8:I9"/>
  </mergeCells>
  <dataValidations disablePrompts="1" count="1">
    <dataValidation type="decimal" operator="lessThanOrEqual" allowBlank="1" showInputMessage="1" showErrorMessage="1" errorTitle="Error!" error="Please insert a negative number" sqref="F9">
      <formula1>0</formula1>
    </dataValidation>
  </dataValidation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autoPageBreaks="0"/>
  </sheetPr>
  <dimension ref="A1:K37"/>
  <sheetViews>
    <sheetView showGridLines="0" zoomScaleNormal="100" workbookViewId="0"/>
  </sheetViews>
  <sheetFormatPr defaultColWidth="9.109375" defaultRowHeight="10.199999999999999"/>
  <cols>
    <col min="1" max="1" width="3.21875" style="1" customWidth="1"/>
    <col min="2" max="6" width="15.109375" style="1" customWidth="1"/>
    <col min="7" max="7" width="109.88671875" style="1" hidden="1" customWidth="1"/>
    <col min="8" max="11" width="13.44140625" style="1" customWidth="1"/>
    <col min="12" max="16384" width="9.109375" style="1"/>
  </cols>
  <sheetData>
    <row r="1" spans="1:11">
      <c r="A1" s="441" t="s">
        <v>1727</v>
      </c>
    </row>
    <row r="2" spans="1:11">
      <c r="A2" s="441"/>
    </row>
    <row r="3" spans="1:11">
      <c r="B3" s="315" t="s">
        <v>1553</v>
      </c>
    </row>
    <row r="5" spans="1:11" ht="10.8" thickBot="1">
      <c r="K5" s="443" t="s">
        <v>172</v>
      </c>
    </row>
    <row r="6" spans="1:11">
      <c r="B6" s="871"/>
      <c r="C6" s="868" t="s">
        <v>1094</v>
      </c>
      <c r="D6" s="868" t="s">
        <v>1095</v>
      </c>
      <c r="E6" s="868" t="s">
        <v>1071</v>
      </c>
      <c r="F6" s="868" t="s">
        <v>1156</v>
      </c>
      <c r="G6" s="446"/>
      <c r="H6" s="849" t="s">
        <v>1341</v>
      </c>
      <c r="I6" s="850"/>
      <c r="J6" s="850"/>
      <c r="K6" s="851"/>
    </row>
    <row r="7" spans="1:11">
      <c r="B7" s="869"/>
      <c r="C7" s="869"/>
      <c r="D7" s="869"/>
      <c r="E7" s="869"/>
      <c r="F7" s="869"/>
      <c r="G7" s="447"/>
      <c r="H7" s="852" t="s">
        <v>1083</v>
      </c>
      <c r="I7" s="853"/>
      <c r="J7" s="852" t="s">
        <v>1082</v>
      </c>
      <c r="K7" s="853"/>
    </row>
    <row r="8" spans="1:11" ht="15" customHeight="1">
      <c r="B8" s="869"/>
      <c r="C8" s="869"/>
      <c r="D8" s="869"/>
      <c r="E8" s="869"/>
      <c r="F8" s="869"/>
      <c r="G8" s="448"/>
      <c r="H8" s="854" t="s">
        <v>1087</v>
      </c>
      <c r="I8" s="856" t="s">
        <v>1153</v>
      </c>
      <c r="J8" s="854" t="s">
        <v>1087</v>
      </c>
      <c r="K8" s="856" t="s">
        <v>1153</v>
      </c>
    </row>
    <row r="9" spans="1:11" ht="20.399999999999999" customHeight="1">
      <c r="B9" s="870"/>
      <c r="C9" s="870"/>
      <c r="D9" s="870"/>
      <c r="E9" s="870"/>
      <c r="F9" s="870"/>
      <c r="G9" s="449"/>
      <c r="H9" s="855"/>
      <c r="I9" s="857"/>
      <c r="J9" s="855"/>
      <c r="K9" s="857"/>
    </row>
    <row r="10" spans="1:11">
      <c r="B10" s="858" t="s">
        <v>1093</v>
      </c>
      <c r="C10" s="858" t="s">
        <v>1089</v>
      </c>
      <c r="D10" s="858" t="s">
        <v>1097</v>
      </c>
      <c r="E10" s="858" t="s">
        <v>1075</v>
      </c>
      <c r="F10" s="450" t="s">
        <v>1100</v>
      </c>
      <c r="G10" s="456" t="s">
        <v>1128</v>
      </c>
      <c r="H10" s="457">
        <v>5841336038.8499994</v>
      </c>
      <c r="I10" s="457">
        <v>5795860503.5799999</v>
      </c>
      <c r="J10" s="457">
        <v>0</v>
      </c>
      <c r="K10" s="457">
        <v>0</v>
      </c>
    </row>
    <row r="11" spans="1:11">
      <c r="B11" s="859"/>
      <c r="C11" s="859"/>
      <c r="D11" s="859"/>
      <c r="E11" s="872"/>
      <c r="F11" s="450" t="s">
        <v>1101</v>
      </c>
      <c r="G11" s="458" t="s">
        <v>1129</v>
      </c>
      <c r="H11" s="457">
        <v>0</v>
      </c>
      <c r="I11" s="457">
        <v>0</v>
      </c>
      <c r="J11" s="457">
        <v>0</v>
      </c>
      <c r="K11" s="457">
        <v>0</v>
      </c>
    </row>
    <row r="12" spans="1:11">
      <c r="B12" s="859"/>
      <c r="C12" s="859"/>
      <c r="D12" s="859"/>
      <c r="E12" s="858" t="s">
        <v>1154</v>
      </c>
      <c r="F12" s="450" t="s">
        <v>1100</v>
      </c>
      <c r="G12" s="456" t="s">
        <v>1130</v>
      </c>
      <c r="H12" s="457">
        <v>0</v>
      </c>
      <c r="I12" s="457">
        <v>0</v>
      </c>
      <c r="J12" s="457">
        <v>0</v>
      </c>
      <c r="K12" s="457">
        <v>0</v>
      </c>
    </row>
    <row r="13" spans="1:11">
      <c r="B13" s="859"/>
      <c r="C13" s="859"/>
      <c r="D13" s="859"/>
      <c r="E13" s="872"/>
      <c r="F13" s="450" t="s">
        <v>1101</v>
      </c>
      <c r="G13" s="458" t="s">
        <v>1130</v>
      </c>
      <c r="H13" s="457">
        <v>0</v>
      </c>
      <c r="I13" s="457">
        <v>0</v>
      </c>
      <c r="J13" s="457">
        <v>0</v>
      </c>
      <c r="K13" s="457">
        <v>0</v>
      </c>
    </row>
    <row r="14" spans="1:11">
      <c r="B14" s="859"/>
      <c r="C14" s="859"/>
      <c r="D14" s="859"/>
      <c r="E14" s="858" t="s">
        <v>1155</v>
      </c>
      <c r="F14" s="450" t="s">
        <v>1100</v>
      </c>
      <c r="G14" s="458" t="s">
        <v>1131</v>
      </c>
      <c r="H14" s="457">
        <v>0</v>
      </c>
      <c r="I14" s="457">
        <v>0</v>
      </c>
      <c r="J14" s="457">
        <v>0</v>
      </c>
      <c r="K14" s="457">
        <v>0</v>
      </c>
    </row>
    <row r="15" spans="1:11">
      <c r="B15" s="859"/>
      <c r="C15" s="859"/>
      <c r="D15" s="860"/>
      <c r="E15" s="872"/>
      <c r="F15" s="450" t="s">
        <v>1101</v>
      </c>
      <c r="G15" s="458" t="s">
        <v>1132</v>
      </c>
      <c r="H15" s="457">
        <v>0</v>
      </c>
      <c r="I15" s="457">
        <v>0</v>
      </c>
      <c r="J15" s="457">
        <v>0</v>
      </c>
      <c r="K15" s="457">
        <v>0</v>
      </c>
    </row>
    <row r="16" spans="1:11">
      <c r="B16" s="859"/>
      <c r="C16" s="859"/>
      <c r="D16" s="858" t="s">
        <v>1099</v>
      </c>
      <c r="E16" s="858" t="s">
        <v>1075</v>
      </c>
      <c r="F16" s="450" t="s">
        <v>1100</v>
      </c>
      <c r="G16" s="458" t="s">
        <v>1133</v>
      </c>
      <c r="H16" s="457">
        <v>0</v>
      </c>
      <c r="I16" s="457">
        <v>0</v>
      </c>
      <c r="J16" s="457">
        <v>0</v>
      </c>
      <c r="K16" s="457">
        <v>0</v>
      </c>
    </row>
    <row r="17" spans="2:11">
      <c r="B17" s="859"/>
      <c r="C17" s="859"/>
      <c r="D17" s="859"/>
      <c r="E17" s="872"/>
      <c r="F17" s="450" t="s">
        <v>1101</v>
      </c>
      <c r="G17" s="456" t="s">
        <v>1134</v>
      </c>
      <c r="H17" s="457">
        <v>0</v>
      </c>
      <c r="I17" s="457">
        <v>0</v>
      </c>
      <c r="J17" s="457">
        <v>0</v>
      </c>
      <c r="K17" s="457">
        <v>0</v>
      </c>
    </row>
    <row r="18" spans="2:11">
      <c r="B18" s="859"/>
      <c r="C18" s="859"/>
      <c r="D18" s="859"/>
      <c r="E18" s="858" t="s">
        <v>1154</v>
      </c>
      <c r="F18" s="450" t="s">
        <v>1100</v>
      </c>
      <c r="G18" s="458" t="s">
        <v>1135</v>
      </c>
      <c r="H18" s="457">
        <v>0</v>
      </c>
      <c r="I18" s="457">
        <v>0</v>
      </c>
      <c r="J18" s="457">
        <v>0</v>
      </c>
      <c r="K18" s="457">
        <v>0</v>
      </c>
    </row>
    <row r="19" spans="2:11">
      <c r="B19" s="859"/>
      <c r="C19" s="859"/>
      <c r="D19" s="859"/>
      <c r="E19" s="872"/>
      <c r="F19" s="450" t="s">
        <v>1101</v>
      </c>
      <c r="G19" s="458" t="s">
        <v>1135</v>
      </c>
      <c r="H19" s="457">
        <v>0</v>
      </c>
      <c r="I19" s="457">
        <v>0</v>
      </c>
      <c r="J19" s="457">
        <v>0</v>
      </c>
      <c r="K19" s="457">
        <v>0</v>
      </c>
    </row>
    <row r="20" spans="2:11">
      <c r="B20" s="859"/>
      <c r="C20" s="859"/>
      <c r="D20" s="859"/>
      <c r="E20" s="858" t="s">
        <v>1155</v>
      </c>
      <c r="F20" s="450" t="s">
        <v>1100</v>
      </c>
      <c r="G20" s="458" t="s">
        <v>1136</v>
      </c>
      <c r="H20" s="457">
        <v>0</v>
      </c>
      <c r="I20" s="457">
        <v>0</v>
      </c>
      <c r="J20" s="457">
        <v>0</v>
      </c>
      <c r="K20" s="457">
        <v>0</v>
      </c>
    </row>
    <row r="21" spans="2:11">
      <c r="B21" s="859"/>
      <c r="C21" s="859"/>
      <c r="D21" s="860"/>
      <c r="E21" s="873"/>
      <c r="F21" s="450" t="s">
        <v>1101</v>
      </c>
      <c r="G21" s="458" t="s">
        <v>1137</v>
      </c>
      <c r="H21" s="457">
        <v>0</v>
      </c>
      <c r="I21" s="457">
        <v>0</v>
      </c>
      <c r="J21" s="457">
        <v>0</v>
      </c>
      <c r="K21" s="457">
        <v>0</v>
      </c>
    </row>
    <row r="22" spans="2:11">
      <c r="B22" s="859"/>
      <c r="C22" s="859"/>
      <c r="D22" s="858" t="s">
        <v>1098</v>
      </c>
      <c r="E22" s="858" t="s">
        <v>1075</v>
      </c>
      <c r="F22" s="450" t="s">
        <v>1100</v>
      </c>
      <c r="G22" s="458" t="s">
        <v>1138</v>
      </c>
      <c r="H22" s="457">
        <v>0</v>
      </c>
      <c r="I22" s="457">
        <v>0</v>
      </c>
      <c r="J22" s="457">
        <v>0</v>
      </c>
      <c r="K22" s="457">
        <v>0</v>
      </c>
    </row>
    <row r="23" spans="2:11">
      <c r="B23" s="859"/>
      <c r="C23" s="859"/>
      <c r="D23" s="859"/>
      <c r="E23" s="872"/>
      <c r="F23" s="450" t="s">
        <v>1101</v>
      </c>
      <c r="G23" s="458" t="s">
        <v>1139</v>
      </c>
      <c r="H23" s="457">
        <v>0</v>
      </c>
      <c r="I23" s="457">
        <v>0</v>
      </c>
      <c r="J23" s="457">
        <v>0</v>
      </c>
      <c r="K23" s="457">
        <v>0</v>
      </c>
    </row>
    <row r="24" spans="2:11">
      <c r="B24" s="859"/>
      <c r="C24" s="859"/>
      <c r="D24" s="859"/>
      <c r="E24" s="858" t="s">
        <v>1154</v>
      </c>
      <c r="F24" s="450" t="s">
        <v>1100</v>
      </c>
      <c r="G24" s="458" t="s">
        <v>1140</v>
      </c>
      <c r="H24" s="457">
        <v>0</v>
      </c>
      <c r="I24" s="457">
        <v>0</v>
      </c>
      <c r="J24" s="457">
        <v>0</v>
      </c>
      <c r="K24" s="457">
        <v>0</v>
      </c>
    </row>
    <row r="25" spans="2:11">
      <c r="B25" s="859"/>
      <c r="C25" s="859"/>
      <c r="D25" s="859"/>
      <c r="E25" s="872"/>
      <c r="F25" s="450" t="s">
        <v>1101</v>
      </c>
      <c r="G25" s="458" t="s">
        <v>1140</v>
      </c>
      <c r="H25" s="457">
        <v>0</v>
      </c>
      <c r="I25" s="457">
        <v>0</v>
      </c>
      <c r="J25" s="457">
        <v>0</v>
      </c>
      <c r="K25" s="457">
        <v>0</v>
      </c>
    </row>
    <row r="26" spans="2:11">
      <c r="B26" s="859"/>
      <c r="C26" s="859"/>
      <c r="D26" s="859"/>
      <c r="E26" s="858" t="s">
        <v>1155</v>
      </c>
      <c r="F26" s="450" t="s">
        <v>1100</v>
      </c>
      <c r="G26" s="458" t="s">
        <v>1141</v>
      </c>
      <c r="H26" s="457">
        <v>0</v>
      </c>
      <c r="I26" s="457">
        <v>0</v>
      </c>
      <c r="J26" s="457">
        <v>0</v>
      </c>
      <c r="K26" s="457">
        <v>0</v>
      </c>
    </row>
    <row r="27" spans="2:11">
      <c r="B27" s="859"/>
      <c r="C27" s="859"/>
      <c r="D27" s="860"/>
      <c r="E27" s="873"/>
      <c r="F27" s="450" t="s">
        <v>1101</v>
      </c>
      <c r="G27" s="458" t="s">
        <v>1142</v>
      </c>
      <c r="H27" s="457">
        <v>0</v>
      </c>
      <c r="I27" s="457">
        <v>0</v>
      </c>
      <c r="J27" s="457">
        <v>0</v>
      </c>
      <c r="K27" s="457">
        <v>0</v>
      </c>
    </row>
    <row r="28" spans="2:11">
      <c r="B28" s="859"/>
      <c r="C28" s="859"/>
      <c r="D28" s="858" t="s">
        <v>1096</v>
      </c>
      <c r="E28" s="858" t="s">
        <v>1075</v>
      </c>
      <c r="F28" s="450" t="s">
        <v>1100</v>
      </c>
      <c r="G28" s="458" t="s">
        <v>1143</v>
      </c>
      <c r="H28" s="457">
        <v>0</v>
      </c>
      <c r="I28" s="457">
        <v>0</v>
      </c>
      <c r="J28" s="457">
        <v>6370008.6865614597</v>
      </c>
      <c r="K28" s="457">
        <v>5112341.8099999996</v>
      </c>
    </row>
    <row r="29" spans="2:11">
      <c r="B29" s="859"/>
      <c r="C29" s="859"/>
      <c r="D29" s="859"/>
      <c r="E29" s="872"/>
      <c r="F29" s="450" t="s">
        <v>1101</v>
      </c>
      <c r="G29" s="458" t="s">
        <v>1144</v>
      </c>
      <c r="H29" s="457">
        <v>0</v>
      </c>
      <c r="I29" s="457">
        <v>0</v>
      </c>
      <c r="J29" s="457">
        <v>0</v>
      </c>
      <c r="K29" s="457">
        <v>0</v>
      </c>
    </row>
    <row r="30" spans="2:11">
      <c r="B30" s="859"/>
      <c r="C30" s="859"/>
      <c r="D30" s="859"/>
      <c r="E30" s="858" t="s">
        <v>1154</v>
      </c>
      <c r="F30" s="450" t="s">
        <v>1100</v>
      </c>
      <c r="G30" s="458" t="s">
        <v>1145</v>
      </c>
      <c r="H30" s="457">
        <v>0</v>
      </c>
      <c r="I30" s="457">
        <v>0</v>
      </c>
      <c r="J30" s="457">
        <v>9534984.5234385412</v>
      </c>
      <c r="K30" s="457">
        <v>7652438.5499999998</v>
      </c>
    </row>
    <row r="31" spans="2:11">
      <c r="B31" s="859"/>
      <c r="C31" s="859"/>
      <c r="D31" s="859"/>
      <c r="E31" s="872"/>
      <c r="F31" s="450" t="s">
        <v>1101</v>
      </c>
      <c r="G31" s="458" t="s">
        <v>1146</v>
      </c>
      <c r="H31" s="457">
        <v>0</v>
      </c>
      <c r="I31" s="457">
        <v>0</v>
      </c>
      <c r="J31" s="457">
        <v>0</v>
      </c>
      <c r="K31" s="457">
        <v>0</v>
      </c>
    </row>
    <row r="32" spans="2:11">
      <c r="B32" s="859"/>
      <c r="C32" s="859"/>
      <c r="D32" s="859"/>
      <c r="E32" s="858" t="s">
        <v>1155</v>
      </c>
      <c r="F32" s="450" t="s">
        <v>1100</v>
      </c>
      <c r="G32" s="458" t="s">
        <v>1147</v>
      </c>
      <c r="H32" s="457">
        <v>0</v>
      </c>
      <c r="I32" s="457">
        <v>0</v>
      </c>
      <c r="J32" s="457">
        <v>0</v>
      </c>
      <c r="K32" s="457">
        <v>0</v>
      </c>
    </row>
    <row r="33" spans="2:11">
      <c r="B33" s="859"/>
      <c r="C33" s="860"/>
      <c r="D33" s="860"/>
      <c r="E33" s="873"/>
      <c r="F33" s="450" t="s">
        <v>1101</v>
      </c>
      <c r="G33" s="458" t="s">
        <v>1148</v>
      </c>
      <c r="H33" s="457">
        <v>0</v>
      </c>
      <c r="I33" s="457">
        <v>0</v>
      </c>
      <c r="J33" s="457">
        <v>0</v>
      </c>
      <c r="K33" s="457">
        <v>0</v>
      </c>
    </row>
    <row r="34" spans="2:11" ht="20.399999999999999">
      <c r="B34" s="859"/>
      <c r="C34" s="450" t="s">
        <v>1092</v>
      </c>
      <c r="D34" s="459"/>
      <c r="E34" s="459"/>
      <c r="F34" s="459"/>
      <c r="G34" s="458" t="s">
        <v>1149</v>
      </c>
      <c r="H34" s="457">
        <v>4869400</v>
      </c>
      <c r="I34" s="457">
        <v>4869400</v>
      </c>
      <c r="J34" s="457">
        <v>489917515.63</v>
      </c>
      <c r="K34" s="457">
        <v>467558941.20999998</v>
      </c>
    </row>
    <row r="35" spans="2:11">
      <c r="B35" s="859"/>
      <c r="C35" s="450" t="s">
        <v>1090</v>
      </c>
      <c r="D35" s="459"/>
      <c r="E35" s="459"/>
      <c r="F35" s="459"/>
      <c r="G35" s="458" t="s">
        <v>1150</v>
      </c>
      <c r="H35" s="457">
        <v>0</v>
      </c>
      <c r="I35" s="457">
        <v>0</v>
      </c>
      <c r="J35" s="457">
        <v>4395143452.3800001</v>
      </c>
      <c r="K35" s="457">
        <v>3936751724.2600002</v>
      </c>
    </row>
    <row r="36" spans="2:11">
      <c r="B36" s="859"/>
      <c r="C36" s="450" t="s">
        <v>1091</v>
      </c>
      <c r="D36" s="459"/>
      <c r="E36" s="459"/>
      <c r="F36" s="459"/>
      <c r="G36" s="458" t="s">
        <v>1151</v>
      </c>
      <c r="H36" s="457">
        <v>0</v>
      </c>
      <c r="I36" s="457">
        <v>0</v>
      </c>
      <c r="J36" s="457">
        <v>11532238678.299999</v>
      </c>
      <c r="K36" s="457">
        <v>10638281303.49</v>
      </c>
    </row>
    <row r="37" spans="2:11">
      <c r="B37" s="860"/>
      <c r="C37" s="450" t="s">
        <v>217</v>
      </c>
      <c r="D37" s="459"/>
      <c r="E37" s="459"/>
      <c r="F37" s="459"/>
      <c r="G37" s="458" t="s">
        <v>1152</v>
      </c>
      <c r="H37" s="457">
        <v>0</v>
      </c>
      <c r="I37" s="457">
        <v>0</v>
      </c>
      <c r="J37" s="457">
        <v>1723058607.53</v>
      </c>
      <c r="K37" s="457">
        <v>1186643439.1800001</v>
      </c>
    </row>
  </sheetData>
  <mergeCells count="30">
    <mergeCell ref="D22:D27"/>
    <mergeCell ref="E22:E23"/>
    <mergeCell ref="E24:E25"/>
    <mergeCell ref="E26:E27"/>
    <mergeCell ref="H7:I7"/>
    <mergeCell ref="E30:E31"/>
    <mergeCell ref="E32:E33"/>
    <mergeCell ref="E18:E19"/>
    <mergeCell ref="E20:E21"/>
    <mergeCell ref="J7:K7"/>
    <mergeCell ref="H8:H9"/>
    <mergeCell ref="I8:I9"/>
    <mergeCell ref="J8:J9"/>
    <mergeCell ref="K8:K9"/>
    <mergeCell ref="H6:K6"/>
    <mergeCell ref="D28:D33"/>
    <mergeCell ref="B6:B9"/>
    <mergeCell ref="C6:C9"/>
    <mergeCell ref="D6:D9"/>
    <mergeCell ref="E6:E9"/>
    <mergeCell ref="F6:F9"/>
    <mergeCell ref="B10:B37"/>
    <mergeCell ref="C10:C33"/>
    <mergeCell ref="D10:D15"/>
    <mergeCell ref="E10:E11"/>
    <mergeCell ref="E12:E13"/>
    <mergeCell ref="E14:E15"/>
    <mergeCell ref="D16:D21"/>
    <mergeCell ref="E16:E17"/>
    <mergeCell ref="E28:E29"/>
  </mergeCells>
  <dataValidations count="1">
    <dataValidation type="decimal" operator="lessThanOrEqual" allowBlank="1" showInputMessage="1" showErrorMessage="1" errorTitle="Error!" error="Please insert a negative number" sqref="G9">
      <formula1>0</formula1>
    </dataValidation>
  </dataValidation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Only&amp;L&amp;"Arial,Regular"&amp;09&amp;K000000 UniCredit Bank Internal Use Only</oddFooter>
    <evenFooter>&amp;C&amp;"arial unicode ms,Regular"&amp;10UniCredit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autoPageBreaks="0"/>
  </sheetPr>
  <dimension ref="A1:I24"/>
  <sheetViews>
    <sheetView showGridLines="0" zoomScaleNormal="100" workbookViewId="0">
      <selection activeCell="B5" sqref="B5"/>
    </sheetView>
  </sheetViews>
  <sheetFormatPr defaultColWidth="9.109375" defaultRowHeight="10.199999999999999"/>
  <cols>
    <col min="1" max="1" width="3.21875" style="77" customWidth="1"/>
    <col min="2" max="2" width="2.88671875" style="77" customWidth="1"/>
    <col min="3" max="3" width="23.88671875" style="77" customWidth="1"/>
    <col min="4" max="8" width="12" style="77" customWidth="1"/>
    <col min="9" max="9" width="12" style="162" customWidth="1"/>
    <col min="10" max="16384" width="9.109375" style="77"/>
  </cols>
  <sheetData>
    <row r="1" spans="1:9">
      <c r="A1" s="441" t="s">
        <v>1727</v>
      </c>
    </row>
    <row r="2" spans="1:9">
      <c r="A2" s="441"/>
    </row>
    <row r="3" spans="1:9">
      <c r="B3" s="36" t="s">
        <v>667</v>
      </c>
    </row>
    <row r="6" spans="1:9">
      <c r="B6" s="714" t="s">
        <v>62</v>
      </c>
      <c r="C6" s="714"/>
      <c r="D6" s="717" t="s">
        <v>605</v>
      </c>
      <c r="E6" s="718"/>
      <c r="F6" s="716" t="s">
        <v>668</v>
      </c>
      <c r="G6" s="718"/>
      <c r="H6" s="716" t="s">
        <v>606</v>
      </c>
      <c r="I6" s="718"/>
    </row>
    <row r="7" spans="1:9" s="78" customFormat="1" ht="20.399999999999999">
      <c r="B7" s="714"/>
      <c r="C7" s="714"/>
      <c r="D7" s="319" t="s">
        <v>570</v>
      </c>
      <c r="E7" s="318" t="s">
        <v>571</v>
      </c>
      <c r="F7" s="318" t="s">
        <v>570</v>
      </c>
      <c r="G7" s="318" t="s">
        <v>571</v>
      </c>
      <c r="H7" s="318" t="s">
        <v>0</v>
      </c>
      <c r="I7" s="320" t="s">
        <v>83</v>
      </c>
    </row>
    <row r="8" spans="1:9" ht="20.399999999999999">
      <c r="B8" s="18">
        <v>1</v>
      </c>
      <c r="C8" s="321" t="s">
        <v>536</v>
      </c>
      <c r="D8" s="168">
        <v>13778279892</v>
      </c>
      <c r="E8" s="168">
        <v>0</v>
      </c>
      <c r="F8" s="168">
        <v>14591259708</v>
      </c>
      <c r="G8" s="168">
        <v>92732564</v>
      </c>
      <c r="H8" s="168">
        <v>196420099</v>
      </c>
      <c r="I8" s="109">
        <v>1.3376477960598043E-2</v>
      </c>
    </row>
    <row r="9" spans="1:9" ht="20.399999999999999">
      <c r="B9" s="21">
        <v>2</v>
      </c>
      <c r="C9" s="321" t="s">
        <v>537</v>
      </c>
      <c r="D9" s="168">
        <v>312418396</v>
      </c>
      <c r="E9" s="168">
        <v>47023260</v>
      </c>
      <c r="F9" s="168">
        <v>312418396</v>
      </c>
      <c r="G9" s="168">
        <v>28598359</v>
      </c>
      <c r="H9" s="168">
        <v>129739263</v>
      </c>
      <c r="I9" s="109">
        <v>0.38044835363001445</v>
      </c>
    </row>
    <row r="10" spans="1:9">
      <c r="B10" s="21">
        <v>3</v>
      </c>
      <c r="C10" s="321" t="s">
        <v>538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09">
        <v>0</v>
      </c>
    </row>
    <row r="11" spans="1:9">
      <c r="B11" s="21">
        <v>4</v>
      </c>
      <c r="C11" s="321" t="s">
        <v>504</v>
      </c>
      <c r="D11" s="168">
        <v>0</v>
      </c>
      <c r="E11" s="168">
        <v>0</v>
      </c>
      <c r="F11" s="168">
        <v>208922236</v>
      </c>
      <c r="G11" s="168">
        <v>25525123</v>
      </c>
      <c r="H11" s="168">
        <v>0</v>
      </c>
      <c r="I11" s="109">
        <v>0</v>
      </c>
    </row>
    <row r="12" spans="1:9">
      <c r="B12" s="21">
        <v>5</v>
      </c>
      <c r="C12" s="321" t="s">
        <v>539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109">
        <v>0</v>
      </c>
    </row>
    <row r="13" spans="1:9">
      <c r="B13" s="21">
        <v>6</v>
      </c>
      <c r="C13" s="321" t="s">
        <v>434</v>
      </c>
      <c r="D13" s="168">
        <v>575159186</v>
      </c>
      <c r="E13" s="168">
        <v>69602687</v>
      </c>
      <c r="F13" s="168">
        <v>575614615</v>
      </c>
      <c r="G13" s="168">
        <v>252</v>
      </c>
      <c r="H13" s="168">
        <v>575614867</v>
      </c>
      <c r="I13" s="109">
        <v>1</v>
      </c>
    </row>
    <row r="14" spans="1:9">
      <c r="B14" s="21">
        <v>7</v>
      </c>
      <c r="C14" s="321" t="s">
        <v>540</v>
      </c>
      <c r="D14" s="168">
        <v>3686690593</v>
      </c>
      <c r="E14" s="168">
        <v>1340665890</v>
      </c>
      <c r="F14" s="168">
        <v>3655320012</v>
      </c>
      <c r="G14" s="168">
        <v>306656584</v>
      </c>
      <c r="H14" s="168">
        <v>3465467031</v>
      </c>
      <c r="I14" s="109">
        <v>0.87468134831960531</v>
      </c>
    </row>
    <row r="15" spans="1:9">
      <c r="B15" s="21">
        <v>8</v>
      </c>
      <c r="C15" s="321" t="s">
        <v>22</v>
      </c>
      <c r="D15" s="168">
        <v>6297058876</v>
      </c>
      <c r="E15" s="168">
        <v>1084213032</v>
      </c>
      <c r="F15" s="168">
        <v>5831881176</v>
      </c>
      <c r="G15" s="168">
        <v>281572803</v>
      </c>
      <c r="H15" s="168">
        <v>3999101518</v>
      </c>
      <c r="I15" s="109">
        <v>0.65414764415289628</v>
      </c>
    </row>
    <row r="16" spans="1:9" ht="20.399999999999999">
      <c r="B16" s="21">
        <v>9</v>
      </c>
      <c r="C16" s="321" t="s">
        <v>28</v>
      </c>
      <c r="D16" s="168">
        <v>5687598032</v>
      </c>
      <c r="E16" s="168">
        <v>102775797</v>
      </c>
      <c r="F16" s="168">
        <v>5687598032</v>
      </c>
      <c r="G16" s="168">
        <v>9332583</v>
      </c>
      <c r="H16" s="168">
        <v>2113823063</v>
      </c>
      <c r="I16" s="109">
        <v>0.37104595541927626</v>
      </c>
    </row>
    <row r="17" spans="2:9">
      <c r="B17" s="21">
        <v>10</v>
      </c>
      <c r="C17" s="321" t="s">
        <v>581</v>
      </c>
      <c r="D17" s="168">
        <v>463009487</v>
      </c>
      <c r="E17" s="168">
        <v>34803738</v>
      </c>
      <c r="F17" s="168">
        <v>457889041</v>
      </c>
      <c r="G17" s="168">
        <v>14793024</v>
      </c>
      <c r="H17" s="168">
        <v>510000481</v>
      </c>
      <c r="I17" s="109">
        <v>1.0789503532358478</v>
      </c>
    </row>
    <row r="18" spans="2:9" ht="20.399999999999999">
      <c r="B18" s="21">
        <v>11</v>
      </c>
      <c r="C18" s="321" t="s">
        <v>63</v>
      </c>
      <c r="D18" s="168">
        <v>89995482</v>
      </c>
      <c r="E18" s="168">
        <v>0</v>
      </c>
      <c r="F18" s="168">
        <v>89901993</v>
      </c>
      <c r="G18" s="168">
        <v>0</v>
      </c>
      <c r="H18" s="168">
        <v>134852989</v>
      </c>
      <c r="I18" s="109">
        <v>1.4999999944383879</v>
      </c>
    </row>
    <row r="19" spans="2:9">
      <c r="B19" s="21">
        <v>12</v>
      </c>
      <c r="C19" s="321" t="s">
        <v>541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09">
        <v>0</v>
      </c>
    </row>
    <row r="20" spans="2:9" ht="20.399999999999999">
      <c r="B20" s="21">
        <v>13</v>
      </c>
      <c r="C20" s="321" t="s">
        <v>607</v>
      </c>
      <c r="D20" s="168">
        <v>91907</v>
      </c>
      <c r="E20" s="168">
        <v>0</v>
      </c>
      <c r="F20" s="168">
        <v>91907</v>
      </c>
      <c r="G20" s="168">
        <v>0</v>
      </c>
      <c r="H20" s="168">
        <v>88842</v>
      </c>
      <c r="I20" s="109">
        <v>0.9666510711915306</v>
      </c>
    </row>
    <row r="21" spans="2:9">
      <c r="B21" s="21">
        <v>14</v>
      </c>
      <c r="C21" s="321" t="s">
        <v>29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09">
        <v>0</v>
      </c>
    </row>
    <row r="22" spans="2:9">
      <c r="B22" s="21">
        <v>15</v>
      </c>
      <c r="C22" s="321" t="s">
        <v>26</v>
      </c>
      <c r="D22" s="168">
        <v>2345998</v>
      </c>
      <c r="E22" s="168">
        <v>0</v>
      </c>
      <c r="F22" s="168">
        <v>2345998</v>
      </c>
      <c r="G22" s="168">
        <v>0</v>
      </c>
      <c r="H22" s="168">
        <v>2345998</v>
      </c>
      <c r="I22" s="109">
        <v>1</v>
      </c>
    </row>
    <row r="23" spans="2:9">
      <c r="B23" s="21">
        <v>16</v>
      </c>
      <c r="C23" s="321" t="s">
        <v>64</v>
      </c>
      <c r="D23" s="168">
        <v>114139454</v>
      </c>
      <c r="E23" s="168">
        <v>0</v>
      </c>
      <c r="F23" s="168">
        <v>114139454</v>
      </c>
      <c r="G23" s="168">
        <v>0</v>
      </c>
      <c r="H23" s="168">
        <v>114129165</v>
      </c>
      <c r="I23" s="109">
        <v>0.99990985588559067</v>
      </c>
    </row>
    <row r="24" spans="2:9" s="78" customFormat="1">
      <c r="B24" s="12">
        <v>17</v>
      </c>
      <c r="C24" s="176" t="s">
        <v>10</v>
      </c>
      <c r="D24" s="175">
        <v>31006787303</v>
      </c>
      <c r="E24" s="175">
        <v>2679084404</v>
      </c>
      <c r="F24" s="175">
        <v>31527382568</v>
      </c>
      <c r="G24" s="175">
        <v>759211292</v>
      </c>
      <c r="H24" s="175">
        <v>11241583316</v>
      </c>
      <c r="I24" s="128">
        <v>0.34818114802525657</v>
      </c>
    </row>
  </sheetData>
  <mergeCells count="4">
    <mergeCell ref="D6:E6"/>
    <mergeCell ref="F6:G6"/>
    <mergeCell ref="H6:I6"/>
    <mergeCell ref="B6:C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I15"/>
  <sheetViews>
    <sheetView showGridLines="0" zoomScaleNormal="100" workbookViewId="0"/>
  </sheetViews>
  <sheetFormatPr defaultColWidth="9.109375" defaultRowHeight="10.199999999999999"/>
  <cols>
    <col min="1" max="1" width="3.109375" style="33" customWidth="1"/>
    <col min="2" max="2" width="15.88671875" style="33" customWidth="1"/>
    <col min="3" max="3" width="19.88671875" style="32" customWidth="1"/>
    <col min="4" max="4" width="15.44140625" style="33" customWidth="1"/>
    <col min="5" max="5" width="11.109375" style="33" customWidth="1"/>
    <col min="6" max="6" width="10.109375" style="33" customWidth="1"/>
    <col min="7" max="7" width="7.5546875" style="33" customWidth="1"/>
    <col min="8" max="8" width="12.44140625" style="33" customWidth="1"/>
    <col min="9" max="16384" width="9.109375" style="33"/>
  </cols>
  <sheetData>
    <row r="1" spans="1:9">
      <c r="A1" s="441" t="s">
        <v>1727</v>
      </c>
    </row>
    <row r="3" spans="1:9">
      <c r="B3" s="36" t="s">
        <v>851</v>
      </c>
    </row>
    <row r="6" spans="1:9">
      <c r="B6" s="715" t="s">
        <v>852</v>
      </c>
      <c r="C6" s="715" t="s">
        <v>853</v>
      </c>
      <c r="D6" s="716" t="s">
        <v>854</v>
      </c>
      <c r="E6" s="717"/>
      <c r="F6" s="717"/>
      <c r="G6" s="718"/>
      <c r="H6" s="719" t="s">
        <v>855</v>
      </c>
    </row>
    <row r="7" spans="1:9" ht="40.799999999999997">
      <c r="B7" s="715"/>
      <c r="C7" s="715"/>
      <c r="D7" s="283" t="s">
        <v>856</v>
      </c>
      <c r="E7" s="283" t="s">
        <v>857</v>
      </c>
      <c r="F7" s="283" t="s">
        <v>858</v>
      </c>
      <c r="G7" s="283" t="s">
        <v>508</v>
      </c>
      <c r="H7" s="720"/>
      <c r="I7" s="295"/>
    </row>
    <row r="8" spans="1:9" ht="20.399999999999999">
      <c r="B8" s="91" t="s">
        <v>859</v>
      </c>
      <c r="C8" s="296" t="s">
        <v>856</v>
      </c>
      <c r="D8" s="92" t="s">
        <v>860</v>
      </c>
      <c r="E8" s="91"/>
      <c r="F8" s="91"/>
      <c r="G8" s="91"/>
      <c r="H8" s="296" t="s">
        <v>861</v>
      </c>
      <c r="I8" s="164"/>
    </row>
    <row r="9" spans="1:9" ht="20.399999999999999">
      <c r="B9" s="8" t="s">
        <v>862</v>
      </c>
      <c r="C9" s="296" t="s">
        <v>856</v>
      </c>
      <c r="D9" s="92" t="s">
        <v>860</v>
      </c>
      <c r="E9" s="92"/>
      <c r="F9" s="8"/>
      <c r="G9" s="8"/>
      <c r="H9" s="296" t="s">
        <v>863</v>
      </c>
      <c r="I9" s="164"/>
    </row>
    <row r="10" spans="1:9" ht="20.399999999999999">
      <c r="B10" s="8" t="s">
        <v>864</v>
      </c>
      <c r="C10" s="296" t="s">
        <v>856</v>
      </c>
      <c r="D10" s="92" t="s">
        <v>860</v>
      </c>
      <c r="E10" s="8"/>
      <c r="F10" s="8"/>
      <c r="G10" s="92"/>
      <c r="H10" s="92" t="s">
        <v>865</v>
      </c>
      <c r="I10" s="164"/>
    </row>
    <row r="11" spans="1:9" ht="20.399999999999999">
      <c r="B11" s="8" t="s">
        <v>1369</v>
      </c>
      <c r="C11" s="92" t="s">
        <v>856</v>
      </c>
      <c r="D11" s="92" t="s">
        <v>860</v>
      </c>
      <c r="E11" s="8"/>
      <c r="F11" s="8"/>
      <c r="G11" s="92"/>
      <c r="H11" s="92" t="s">
        <v>1370</v>
      </c>
      <c r="I11" s="164"/>
    </row>
    <row r="12" spans="1:9">
      <c r="I12" s="295"/>
    </row>
    <row r="13" spans="1:9">
      <c r="I13" s="295"/>
    </row>
    <row r="14" spans="1:9">
      <c r="I14" s="295"/>
    </row>
    <row r="15" spans="1:9">
      <c r="I15" s="295"/>
    </row>
  </sheetData>
  <mergeCells count="4">
    <mergeCell ref="B6:B7"/>
    <mergeCell ref="C6:C7"/>
    <mergeCell ref="D6:G6"/>
    <mergeCell ref="H6:H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autoPageBreaks="0"/>
  </sheetPr>
  <dimension ref="A1:I19"/>
  <sheetViews>
    <sheetView showGridLines="0" zoomScaleNormal="100" workbookViewId="0">
      <selection activeCell="I10" sqref="I10"/>
    </sheetView>
  </sheetViews>
  <sheetFormatPr defaultColWidth="9.109375" defaultRowHeight="10.199999999999999"/>
  <cols>
    <col min="1" max="1" width="3" style="33" customWidth="1"/>
    <col min="2" max="2" width="2.88671875" style="33" customWidth="1"/>
    <col min="3" max="3" width="15.5546875" style="33" customWidth="1"/>
    <col min="4" max="9" width="15.77734375" style="33" customWidth="1"/>
    <col min="10" max="16384" width="9.109375" style="33"/>
  </cols>
  <sheetData>
    <row r="1" spans="1:9">
      <c r="A1" s="441" t="s">
        <v>1727</v>
      </c>
    </row>
    <row r="2" spans="1:9">
      <c r="A2" s="516"/>
    </row>
    <row r="3" spans="1:9">
      <c r="B3" s="36" t="s">
        <v>669</v>
      </c>
    </row>
    <row r="5" spans="1:9">
      <c r="D5" s="107"/>
    </row>
    <row r="6" spans="1:9" ht="40.799999999999997" customHeight="1">
      <c r="B6" s="841" t="s">
        <v>664</v>
      </c>
      <c r="C6" s="842"/>
      <c r="D6" s="479" t="s">
        <v>1260</v>
      </c>
      <c r="E6" s="479" t="s">
        <v>1261</v>
      </c>
      <c r="F6" s="478" t="s">
        <v>1262</v>
      </c>
      <c r="G6" s="478" t="s">
        <v>542</v>
      </c>
      <c r="H6" s="478" t="s">
        <v>543</v>
      </c>
      <c r="I6" s="478" t="s">
        <v>448</v>
      </c>
    </row>
    <row r="7" spans="1:9">
      <c r="B7" s="603">
        <v>1</v>
      </c>
      <c r="C7" s="383" t="s">
        <v>61</v>
      </c>
      <c r="D7" s="604">
        <v>39642260165</v>
      </c>
      <c r="E7" s="604">
        <v>15696619056</v>
      </c>
      <c r="F7" s="604">
        <v>28371507119</v>
      </c>
      <c r="G7" s="604">
        <v>20301259548</v>
      </c>
      <c r="H7" s="604">
        <v>1530453999</v>
      </c>
      <c r="I7" s="604">
        <v>0</v>
      </c>
    </row>
    <row r="8" spans="1:9">
      <c r="B8" s="603">
        <v>2</v>
      </c>
      <c r="C8" s="383" t="s">
        <v>544</v>
      </c>
      <c r="D8" s="604">
        <v>9181546032</v>
      </c>
      <c r="E8" s="604">
        <v>9181546032</v>
      </c>
      <c r="F8" s="604">
        <v>0</v>
      </c>
      <c r="G8" s="604">
        <v>0</v>
      </c>
      <c r="H8" s="604">
        <v>0</v>
      </c>
      <c r="I8" s="604">
        <v>0</v>
      </c>
    </row>
    <row r="9" spans="1:9">
      <c r="B9" s="605">
        <v>3</v>
      </c>
      <c r="C9" s="384" t="s">
        <v>55</v>
      </c>
      <c r="D9" s="606">
        <v>48823806197</v>
      </c>
      <c r="E9" s="606">
        <v>24878165088</v>
      </c>
      <c r="F9" s="606">
        <v>28371507119</v>
      </c>
      <c r="G9" s="606">
        <v>20301259548</v>
      </c>
      <c r="H9" s="606">
        <v>1530453999</v>
      </c>
      <c r="I9" s="606">
        <v>0</v>
      </c>
    </row>
    <row r="10" spans="1:9" ht="20.399999999999999">
      <c r="B10" s="603">
        <v>4</v>
      </c>
      <c r="C10" s="383" t="s">
        <v>582</v>
      </c>
      <c r="D10" s="604">
        <v>771656214</v>
      </c>
      <c r="E10" s="604">
        <v>492833826</v>
      </c>
      <c r="F10" s="604">
        <v>610531711</v>
      </c>
      <c r="G10" s="604">
        <v>173202964</v>
      </c>
      <c r="H10" s="604">
        <v>308599558</v>
      </c>
      <c r="I10" s="604">
        <v>0</v>
      </c>
    </row>
    <row r="12" spans="1:9">
      <c r="D12" s="161"/>
      <c r="E12" s="550"/>
    </row>
    <row r="13" spans="1:9">
      <c r="D13" s="161"/>
      <c r="E13" s="550"/>
    </row>
    <row r="14" spans="1:9">
      <c r="D14" s="161"/>
      <c r="E14" s="36"/>
    </row>
    <row r="15" spans="1:9">
      <c r="D15" s="161"/>
      <c r="E15" s="550"/>
    </row>
    <row r="16" spans="1:9">
      <c r="D16" s="161"/>
      <c r="E16" s="550"/>
    </row>
    <row r="17" spans="4:5">
      <c r="D17" s="161"/>
      <c r="E17" s="36"/>
    </row>
    <row r="18" spans="4:5">
      <c r="D18" s="161"/>
      <c r="E18" s="550"/>
    </row>
    <row r="19" spans="4:5">
      <c r="D19" s="161"/>
      <c r="E19" s="550"/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autoPageBreaks="0"/>
  </sheetPr>
  <dimension ref="A1:J19"/>
  <sheetViews>
    <sheetView showGridLines="0" zoomScaleNormal="100" workbookViewId="0">
      <selection activeCell="J17" sqref="J17"/>
    </sheetView>
  </sheetViews>
  <sheetFormatPr defaultColWidth="9.109375" defaultRowHeight="10.199999999999999"/>
  <cols>
    <col min="1" max="1" width="3.33203125" style="33" customWidth="1"/>
    <col min="2" max="2" width="3.5546875" style="33" customWidth="1"/>
    <col min="3" max="3" width="33.6640625" style="474" customWidth="1"/>
    <col min="4" max="10" width="11" style="33" customWidth="1"/>
    <col min="11" max="16384" width="9.109375" style="33"/>
  </cols>
  <sheetData>
    <row r="1" spans="1:10">
      <c r="A1" s="441" t="s">
        <v>1727</v>
      </c>
    </row>
    <row r="2" spans="1:10">
      <c r="A2" s="516"/>
    </row>
    <row r="3" spans="1:10">
      <c r="B3" s="36" t="s">
        <v>594</v>
      </c>
    </row>
    <row r="6" spans="1:10" s="36" customFormat="1" ht="40.799999999999997">
      <c r="B6" s="776"/>
      <c r="C6" s="776"/>
      <c r="D6" s="472" t="s">
        <v>708</v>
      </c>
      <c r="E6" s="472" t="s">
        <v>595</v>
      </c>
      <c r="F6" s="472" t="s">
        <v>556</v>
      </c>
      <c r="G6" s="472" t="s">
        <v>74</v>
      </c>
      <c r="H6" s="472" t="s">
        <v>75</v>
      </c>
      <c r="I6" s="472" t="s">
        <v>516</v>
      </c>
      <c r="J6" s="472" t="s">
        <v>0</v>
      </c>
    </row>
    <row r="7" spans="1:10">
      <c r="B7" s="8">
        <v>1</v>
      </c>
      <c r="C7" s="8" t="s">
        <v>557</v>
      </c>
      <c r="D7" s="607"/>
      <c r="E7" s="166">
        <v>74379324.239735901</v>
      </c>
      <c r="F7" s="166">
        <v>65726616.537444621</v>
      </c>
      <c r="G7" s="607"/>
      <c r="H7" s="607"/>
      <c r="I7" s="166">
        <v>140105940.77718052</v>
      </c>
      <c r="J7" s="166">
        <v>93933611.659999996</v>
      </c>
    </row>
    <row r="8" spans="1:10">
      <c r="B8" s="8">
        <v>2</v>
      </c>
      <c r="C8" s="8" t="s">
        <v>558</v>
      </c>
      <c r="D8" s="166"/>
      <c r="E8" s="607"/>
      <c r="F8" s="607"/>
      <c r="G8" s="607"/>
      <c r="H8" s="607"/>
      <c r="I8" s="166"/>
      <c r="J8" s="166">
        <v>0</v>
      </c>
    </row>
    <row r="9" spans="1:10">
      <c r="B9" s="8">
        <v>3</v>
      </c>
      <c r="C9" s="8" t="s">
        <v>463</v>
      </c>
      <c r="D9" s="607"/>
      <c r="E9" s="166"/>
      <c r="F9" s="607"/>
      <c r="G9" s="607"/>
      <c r="H9" s="166"/>
      <c r="I9" s="166"/>
      <c r="J9" s="166">
        <v>0</v>
      </c>
    </row>
    <row r="10" spans="1:10">
      <c r="B10" s="8">
        <v>4</v>
      </c>
      <c r="C10" s="8" t="s">
        <v>533</v>
      </c>
      <c r="D10" s="607"/>
      <c r="E10" s="607"/>
      <c r="F10" s="607"/>
      <c r="G10" s="166"/>
      <c r="H10" s="166"/>
      <c r="I10" s="166">
        <v>5865916165.7600002</v>
      </c>
      <c r="J10" s="166">
        <v>13082627.140000001</v>
      </c>
    </row>
    <row r="11" spans="1:10">
      <c r="B11" s="8">
        <v>5</v>
      </c>
      <c r="C11" s="608" t="s">
        <v>559</v>
      </c>
      <c r="D11" s="607"/>
      <c r="E11" s="607"/>
      <c r="F11" s="607"/>
      <c r="G11" s="166"/>
      <c r="H11" s="166"/>
      <c r="I11" s="166"/>
      <c r="J11" s="166">
        <v>0</v>
      </c>
    </row>
    <row r="12" spans="1:10" ht="20.399999999999999">
      <c r="B12" s="8">
        <v>6</v>
      </c>
      <c r="C12" s="608" t="s">
        <v>614</v>
      </c>
      <c r="D12" s="607"/>
      <c r="E12" s="607"/>
      <c r="F12" s="607"/>
      <c r="G12" s="166"/>
      <c r="H12" s="166"/>
      <c r="I12" s="166"/>
      <c r="J12" s="166">
        <v>0</v>
      </c>
    </row>
    <row r="13" spans="1:10" ht="20.399999999999999">
      <c r="B13" s="8">
        <v>7</v>
      </c>
      <c r="C13" s="608" t="s">
        <v>596</v>
      </c>
      <c r="D13" s="607"/>
      <c r="E13" s="607"/>
      <c r="F13" s="607"/>
      <c r="G13" s="166"/>
      <c r="H13" s="166"/>
      <c r="I13" s="166"/>
      <c r="J13" s="166">
        <v>0</v>
      </c>
    </row>
    <row r="14" spans="1:10">
      <c r="B14" s="8">
        <v>8</v>
      </c>
      <c r="C14" s="8" t="s">
        <v>560</v>
      </c>
      <c r="D14" s="607"/>
      <c r="E14" s="607"/>
      <c r="F14" s="607"/>
      <c r="G14" s="607"/>
      <c r="H14" s="607"/>
      <c r="I14" s="166"/>
      <c r="J14" s="166">
        <v>0</v>
      </c>
    </row>
    <row r="15" spans="1:10">
      <c r="B15" s="8">
        <v>9</v>
      </c>
      <c r="C15" s="8" t="s">
        <v>561</v>
      </c>
      <c r="D15" s="607"/>
      <c r="E15" s="607"/>
      <c r="F15" s="607"/>
      <c r="G15" s="607"/>
      <c r="H15" s="607"/>
      <c r="I15" s="166"/>
      <c r="J15" s="166">
        <v>0</v>
      </c>
    </row>
    <row r="16" spans="1:10">
      <c r="B16" s="8">
        <v>10</v>
      </c>
      <c r="C16" s="8" t="s">
        <v>76</v>
      </c>
      <c r="D16" s="607"/>
      <c r="E16" s="607"/>
      <c r="F16" s="607"/>
      <c r="G16" s="607"/>
      <c r="H16" s="607"/>
      <c r="I16" s="166"/>
      <c r="J16" s="166">
        <v>0</v>
      </c>
    </row>
    <row r="17" spans="2:10" s="36" customFormat="1">
      <c r="B17" s="31">
        <v>11</v>
      </c>
      <c r="C17" s="31" t="s">
        <v>10</v>
      </c>
      <c r="D17" s="609"/>
      <c r="E17" s="609"/>
      <c r="F17" s="609"/>
      <c r="G17" s="609"/>
      <c r="H17" s="609"/>
      <c r="I17" s="609"/>
      <c r="J17" s="167">
        <v>107016238.8</v>
      </c>
    </row>
    <row r="18" spans="2:10">
      <c r="I18" s="107"/>
    </row>
    <row r="19" spans="2:10">
      <c r="I19" s="107"/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autoPageBreaks="0"/>
  </sheetPr>
  <dimension ref="A1:E13"/>
  <sheetViews>
    <sheetView showGridLines="0" zoomScaleNormal="100" workbookViewId="0">
      <selection activeCell="D13" sqref="D13"/>
    </sheetView>
  </sheetViews>
  <sheetFormatPr defaultColWidth="15.44140625" defaultRowHeight="10.199999999999999"/>
  <cols>
    <col min="1" max="1" width="3.109375" style="33" customWidth="1"/>
    <col min="2" max="2" width="5" style="33" customWidth="1"/>
    <col min="3" max="3" width="37.109375" style="474" customWidth="1"/>
    <col min="4" max="5" width="11.44140625" style="107" customWidth="1"/>
    <col min="6" max="16384" width="15.44140625" style="33"/>
  </cols>
  <sheetData>
    <row r="1" spans="1:5">
      <c r="A1" s="441" t="s">
        <v>1727</v>
      </c>
    </row>
    <row r="2" spans="1:5">
      <c r="A2" s="516"/>
    </row>
    <row r="3" spans="1:5">
      <c r="B3" s="6" t="s">
        <v>678</v>
      </c>
    </row>
    <row r="6" spans="1:5">
      <c r="B6" s="874"/>
      <c r="C6" s="874"/>
      <c r="D6" s="875" t="s">
        <v>20</v>
      </c>
      <c r="E6" s="875" t="s">
        <v>0</v>
      </c>
    </row>
    <row r="7" spans="1:5">
      <c r="B7" s="874"/>
      <c r="C7" s="874"/>
      <c r="D7" s="875"/>
      <c r="E7" s="875"/>
    </row>
    <row r="8" spans="1:5">
      <c r="B8" s="603">
        <v>1</v>
      </c>
      <c r="C8" s="8" t="s">
        <v>77</v>
      </c>
      <c r="D8" s="44"/>
      <c r="E8" s="44"/>
    </row>
    <row r="9" spans="1:5">
      <c r="B9" s="603">
        <v>2</v>
      </c>
      <c r="C9" s="8" t="s">
        <v>78</v>
      </c>
      <c r="D9" s="610"/>
      <c r="E9" s="44"/>
    </row>
    <row r="10" spans="1:5">
      <c r="B10" s="603">
        <v>3</v>
      </c>
      <c r="C10" s="8" t="s">
        <v>79</v>
      </c>
      <c r="D10" s="610"/>
      <c r="E10" s="44"/>
    </row>
    <row r="11" spans="1:5">
      <c r="B11" s="603">
        <v>4</v>
      </c>
      <c r="C11" s="8" t="s">
        <v>80</v>
      </c>
      <c r="D11" s="218">
        <v>51230264.039999999</v>
      </c>
      <c r="E11" s="218">
        <v>3952970.38</v>
      </c>
    </row>
    <row r="12" spans="1:5">
      <c r="B12" s="603" t="s">
        <v>81</v>
      </c>
      <c r="C12" s="8" t="s">
        <v>554</v>
      </c>
      <c r="D12" s="218">
        <v>0</v>
      </c>
      <c r="E12" s="218">
        <v>0</v>
      </c>
    </row>
    <row r="13" spans="1:5" s="36" customFormat="1">
      <c r="B13" s="605">
        <v>5</v>
      </c>
      <c r="C13" s="31" t="s">
        <v>555</v>
      </c>
      <c r="D13" s="219">
        <v>51230264.039999999</v>
      </c>
      <c r="E13" s="219">
        <v>3952970.38</v>
      </c>
    </row>
  </sheetData>
  <mergeCells count="3">
    <mergeCell ref="B6:C7"/>
    <mergeCell ref="E6:E7"/>
    <mergeCell ref="D6:D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autoPageBreaks="0"/>
  </sheetPr>
  <dimension ref="A1:H10"/>
  <sheetViews>
    <sheetView showGridLines="0" zoomScaleNormal="100" workbookViewId="0">
      <selection activeCell="G8" sqref="G8"/>
    </sheetView>
  </sheetViews>
  <sheetFormatPr defaultColWidth="9.109375" defaultRowHeight="10.199999999999999"/>
  <cols>
    <col min="1" max="1" width="3.21875" style="33" customWidth="1"/>
    <col min="2" max="2" width="3.109375" style="33" customWidth="1"/>
    <col min="3" max="3" width="25.44140625" style="474" customWidth="1"/>
    <col min="4" max="4" width="11.6640625" style="33" customWidth="1"/>
    <col min="5" max="6" width="9.109375" style="33" bestFit="1" customWidth="1"/>
    <col min="7" max="7" width="12.109375" style="33" customWidth="1"/>
    <col min="8" max="8" width="11.33203125" style="33" customWidth="1"/>
    <col min="9" max="16384" width="9.109375" style="33"/>
  </cols>
  <sheetData>
    <row r="1" spans="1:8">
      <c r="A1" s="441" t="s">
        <v>1727</v>
      </c>
    </row>
    <row r="3" spans="1:8">
      <c r="B3" s="6" t="s">
        <v>665</v>
      </c>
    </row>
    <row r="6" spans="1:8" ht="40.799999999999997">
      <c r="B6" s="874"/>
      <c r="C6" s="874"/>
      <c r="D6" s="472" t="s">
        <v>519</v>
      </c>
      <c r="E6" s="472" t="s">
        <v>703</v>
      </c>
      <c r="F6" s="472" t="s">
        <v>704</v>
      </c>
      <c r="G6" s="472" t="s">
        <v>705</v>
      </c>
      <c r="H6" s="472" t="s">
        <v>706</v>
      </c>
    </row>
    <row r="7" spans="1:8">
      <c r="B7" s="8">
        <v>1</v>
      </c>
      <c r="C7" s="8" t="s">
        <v>84</v>
      </c>
      <c r="D7" s="166">
        <v>140044406.69</v>
      </c>
      <c r="E7" s="166">
        <v>0</v>
      </c>
      <c r="F7" s="166">
        <v>0</v>
      </c>
      <c r="G7" s="166">
        <v>0</v>
      </c>
      <c r="H7" s="166">
        <v>140044406.69</v>
      </c>
    </row>
    <row r="8" spans="1:8">
      <c r="B8" s="8">
        <v>2</v>
      </c>
      <c r="C8" s="8" t="s">
        <v>85</v>
      </c>
      <c r="D8" s="166">
        <v>5865380153.9200001</v>
      </c>
      <c r="E8" s="166">
        <v>0</v>
      </c>
      <c r="F8" s="166">
        <v>0</v>
      </c>
      <c r="G8" s="166">
        <v>5821136954.6899996</v>
      </c>
      <c r="H8" s="166">
        <v>44243199.230000496</v>
      </c>
    </row>
    <row r="9" spans="1:8">
      <c r="B9" s="8">
        <v>3</v>
      </c>
      <c r="C9" s="8" t="s">
        <v>599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</row>
    <row r="10" spans="1:8" s="36" customFormat="1">
      <c r="B10" s="31">
        <v>4</v>
      </c>
      <c r="C10" s="31" t="s">
        <v>10</v>
      </c>
      <c r="D10" s="167">
        <v>6005424560.6099997</v>
      </c>
      <c r="E10" s="167">
        <v>0</v>
      </c>
      <c r="F10" s="167">
        <v>0</v>
      </c>
      <c r="G10" s="167">
        <v>5821136954.6899996</v>
      </c>
      <c r="H10" s="167">
        <v>184287605.92000049</v>
      </c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autoPageBreaks="0"/>
  </sheetPr>
  <dimension ref="A1:H10"/>
  <sheetViews>
    <sheetView showGridLines="0" zoomScaleNormal="100" workbookViewId="0">
      <selection activeCell="G10" sqref="G10"/>
    </sheetView>
  </sheetViews>
  <sheetFormatPr defaultColWidth="9.109375" defaultRowHeight="10.199999999999999"/>
  <cols>
    <col min="1" max="1" width="3.21875" style="19" customWidth="1"/>
    <col min="2" max="2" width="7.88671875" style="19" customWidth="1"/>
    <col min="3" max="3" width="10.88671875" style="19" customWidth="1"/>
    <col min="4" max="4" width="13.5546875" style="19" customWidth="1"/>
    <col min="5" max="5" width="11" style="19" customWidth="1"/>
    <col min="6" max="6" width="12.88671875" style="19" customWidth="1"/>
    <col min="7" max="7" width="13" style="19" customWidth="1"/>
    <col min="8" max="8" width="13.88671875" style="19" customWidth="1"/>
    <col min="9" max="16384" width="9.109375" style="19"/>
  </cols>
  <sheetData>
    <row r="1" spans="1:8">
      <c r="A1" s="441" t="s">
        <v>1727</v>
      </c>
    </row>
    <row r="3" spans="1:8">
      <c r="B3" s="6" t="s">
        <v>562</v>
      </c>
    </row>
    <row r="6" spans="1:8" ht="21.6" customHeight="1">
      <c r="B6" s="776"/>
      <c r="C6" s="714" t="s">
        <v>597</v>
      </c>
      <c r="D6" s="714"/>
      <c r="E6" s="714"/>
      <c r="F6" s="714"/>
      <c r="G6" s="714" t="s">
        <v>598</v>
      </c>
      <c r="H6" s="714"/>
    </row>
    <row r="7" spans="1:8" ht="27" customHeight="1">
      <c r="B7" s="776"/>
      <c r="C7" s="714" t="s">
        <v>563</v>
      </c>
      <c r="D7" s="714"/>
      <c r="E7" s="714" t="s">
        <v>564</v>
      </c>
      <c r="F7" s="714"/>
      <c r="G7" s="714" t="s">
        <v>563</v>
      </c>
      <c r="H7" s="714" t="s">
        <v>565</v>
      </c>
    </row>
    <row r="8" spans="1:8" ht="30.6" customHeight="1">
      <c r="B8" s="776"/>
      <c r="C8" s="159" t="s">
        <v>517</v>
      </c>
      <c r="D8" s="159" t="s">
        <v>518</v>
      </c>
      <c r="E8" s="160" t="s">
        <v>517</v>
      </c>
      <c r="F8" s="159" t="s">
        <v>518</v>
      </c>
      <c r="G8" s="714"/>
      <c r="H8" s="714"/>
    </row>
    <row r="9" spans="1:8">
      <c r="B9" s="8" t="s">
        <v>85</v>
      </c>
      <c r="C9" s="166">
        <v>0</v>
      </c>
      <c r="D9" s="166">
        <v>0</v>
      </c>
      <c r="E9" s="166">
        <v>0</v>
      </c>
      <c r="F9" s="166">
        <v>0</v>
      </c>
      <c r="G9" s="166">
        <v>5821136954.6899996</v>
      </c>
      <c r="H9" s="166">
        <v>0</v>
      </c>
    </row>
    <row r="10" spans="1:8" s="20" customFormat="1">
      <c r="B10" s="31" t="s">
        <v>10</v>
      </c>
      <c r="C10" s="167">
        <v>0</v>
      </c>
      <c r="D10" s="167">
        <v>0</v>
      </c>
      <c r="E10" s="167">
        <v>0</v>
      </c>
      <c r="F10" s="167">
        <v>0</v>
      </c>
      <c r="G10" s="167">
        <v>5821136954.6899996</v>
      </c>
      <c r="H10" s="167">
        <v>0</v>
      </c>
    </row>
  </sheetData>
  <mergeCells count="7">
    <mergeCell ref="B6:B8"/>
    <mergeCell ref="C6:F6"/>
    <mergeCell ref="G6:H6"/>
    <mergeCell ref="C7:D7"/>
    <mergeCell ref="E7:F7"/>
    <mergeCell ref="G7:G8"/>
    <mergeCell ref="H7:H8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autoPageBreaks="0"/>
  </sheetPr>
  <dimension ref="A1:R18"/>
  <sheetViews>
    <sheetView showGridLines="0" zoomScaleNormal="100" workbookViewId="0">
      <selection activeCell="O18" sqref="O18"/>
    </sheetView>
  </sheetViews>
  <sheetFormatPr defaultColWidth="9.109375" defaultRowHeight="10.199999999999999"/>
  <cols>
    <col min="1" max="1" width="3.21875" style="33" customWidth="1"/>
    <col min="2" max="2" width="2.5546875" style="33" customWidth="1"/>
    <col min="3" max="3" width="27.21875" style="474" customWidth="1"/>
    <col min="4" max="16" width="9" style="33" customWidth="1"/>
    <col min="17" max="16384" width="9.109375" style="33"/>
  </cols>
  <sheetData>
    <row r="1" spans="1:18">
      <c r="A1" s="441" t="s">
        <v>1727</v>
      </c>
    </row>
    <row r="3" spans="1:18">
      <c r="B3" s="36" t="s">
        <v>677</v>
      </c>
    </row>
    <row r="6" spans="1:18" ht="21" customHeight="1">
      <c r="B6" s="874"/>
      <c r="C6" s="477"/>
      <c r="D6" s="714" t="s">
        <v>65</v>
      </c>
      <c r="E6" s="714"/>
      <c r="F6" s="714"/>
      <c r="G6" s="714"/>
      <c r="H6" s="714"/>
      <c r="I6" s="714"/>
      <c r="J6" s="714"/>
      <c r="K6" s="714"/>
      <c r="L6" s="714"/>
      <c r="M6" s="714"/>
      <c r="N6" s="714"/>
      <c r="O6" s="714" t="s">
        <v>10</v>
      </c>
      <c r="P6" s="714" t="s">
        <v>515</v>
      </c>
      <c r="Q6" s="611"/>
      <c r="R6" s="611"/>
    </row>
    <row r="7" spans="1:18" s="36" customFormat="1" ht="18.600000000000001" customHeight="1">
      <c r="B7" s="874"/>
      <c r="C7" s="473" t="s">
        <v>62</v>
      </c>
      <c r="D7" s="106">
        <v>0</v>
      </c>
      <c r="E7" s="106">
        <v>0.02</v>
      </c>
      <c r="F7" s="106">
        <v>0.04</v>
      </c>
      <c r="G7" s="106">
        <v>0.1</v>
      </c>
      <c r="H7" s="106">
        <v>0.2</v>
      </c>
      <c r="I7" s="106">
        <v>0.5</v>
      </c>
      <c r="J7" s="106">
        <v>0.7</v>
      </c>
      <c r="K7" s="106">
        <v>0.75</v>
      </c>
      <c r="L7" s="106">
        <v>1</v>
      </c>
      <c r="M7" s="106">
        <v>1.5</v>
      </c>
      <c r="N7" s="472" t="s">
        <v>66</v>
      </c>
      <c r="O7" s="714"/>
      <c r="P7" s="714"/>
    </row>
    <row r="8" spans="1:18">
      <c r="B8" s="8">
        <v>1</v>
      </c>
      <c r="C8" s="8" t="s">
        <v>536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</row>
    <row r="9" spans="1:18">
      <c r="B9" s="8">
        <v>2</v>
      </c>
      <c r="C9" s="8" t="s">
        <v>537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</row>
    <row r="10" spans="1:18">
      <c r="B10" s="8">
        <v>3</v>
      </c>
      <c r="C10" s="8" t="s">
        <v>538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</row>
    <row r="11" spans="1:18">
      <c r="B11" s="8">
        <v>4</v>
      </c>
      <c r="C11" s="8" t="s">
        <v>504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</row>
    <row r="12" spans="1:18">
      <c r="B12" s="8">
        <v>5</v>
      </c>
      <c r="C12" s="8" t="s">
        <v>539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</row>
    <row r="13" spans="1:18">
      <c r="B13" s="8">
        <v>6</v>
      </c>
      <c r="C13" s="8" t="s">
        <v>434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132210.37814812543</v>
      </c>
      <c r="M13" s="166">
        <v>0</v>
      </c>
      <c r="N13" s="166">
        <v>0</v>
      </c>
      <c r="O13" s="166">
        <v>132210.37814812543</v>
      </c>
      <c r="P13" s="166">
        <v>0</v>
      </c>
    </row>
    <row r="14" spans="1:18">
      <c r="B14" s="8">
        <v>7</v>
      </c>
      <c r="C14" s="8" t="s">
        <v>540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22184643.161851875</v>
      </c>
      <c r="M14" s="166">
        <v>0</v>
      </c>
      <c r="N14" s="166">
        <v>0</v>
      </c>
      <c r="O14" s="166">
        <v>22184643.161851875</v>
      </c>
      <c r="P14" s="166">
        <v>0</v>
      </c>
    </row>
    <row r="15" spans="1:18">
      <c r="B15" s="8">
        <v>8</v>
      </c>
      <c r="C15" s="8" t="s">
        <v>22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</row>
    <row r="16" spans="1:18" ht="20.399999999999999">
      <c r="B16" s="8">
        <v>9</v>
      </c>
      <c r="C16" s="8" t="s">
        <v>607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v>0</v>
      </c>
      <c r="P16" s="166">
        <v>0</v>
      </c>
    </row>
    <row r="17" spans="2:16">
      <c r="B17" s="8">
        <v>10</v>
      </c>
      <c r="C17" s="8" t="s">
        <v>64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</row>
    <row r="18" spans="2:16" s="36" customFormat="1">
      <c r="B18" s="31">
        <v>11</v>
      </c>
      <c r="C18" s="31" t="s">
        <v>10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22316853.539999999</v>
      </c>
      <c r="M18" s="167">
        <v>0</v>
      </c>
      <c r="N18" s="167">
        <v>0</v>
      </c>
      <c r="O18" s="167">
        <v>22316853.539999999</v>
      </c>
      <c r="P18" s="167">
        <v>0</v>
      </c>
    </row>
  </sheetData>
  <mergeCells count="4">
    <mergeCell ref="B6:B7"/>
    <mergeCell ref="D6:N6"/>
    <mergeCell ref="O6:O7"/>
    <mergeCell ref="P6:P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autoPageBreaks="0"/>
  </sheetPr>
  <dimension ref="A1:E15"/>
  <sheetViews>
    <sheetView showGridLines="0" zoomScaleNormal="100" workbookViewId="0">
      <selection activeCell="E15" sqref="E15"/>
    </sheetView>
  </sheetViews>
  <sheetFormatPr defaultColWidth="9.109375" defaultRowHeight="10.199999999999999"/>
  <cols>
    <col min="1" max="1" width="3.109375" style="33" customWidth="1"/>
    <col min="2" max="2" width="3.5546875" style="33" customWidth="1"/>
    <col min="3" max="3" width="40.33203125" style="474" customWidth="1"/>
    <col min="4" max="4" width="12" style="33" customWidth="1"/>
    <col min="5" max="5" width="11.88671875" style="33" customWidth="1"/>
    <col min="6" max="16384" width="9.109375" style="33"/>
  </cols>
  <sheetData>
    <row r="1" spans="1:5">
      <c r="A1" s="441" t="s">
        <v>1727</v>
      </c>
    </row>
    <row r="2" spans="1:5">
      <c r="C2" s="6"/>
      <c r="D2" s="6"/>
      <c r="E2" s="6"/>
    </row>
    <row r="3" spans="1:5">
      <c r="B3" s="6" t="s">
        <v>679</v>
      </c>
    </row>
    <row r="6" spans="1:5">
      <c r="B6" s="776"/>
      <c r="C6" s="776"/>
      <c r="D6" s="472" t="s">
        <v>71</v>
      </c>
      <c r="E6" s="472" t="s">
        <v>465</v>
      </c>
    </row>
    <row r="7" spans="1:5">
      <c r="B7" s="31">
        <v>1</v>
      </c>
      <c r="C7" s="31" t="s">
        <v>1802</v>
      </c>
      <c r="D7" s="167">
        <v>8865595</v>
      </c>
      <c r="E7" s="167">
        <v>709247.6</v>
      </c>
    </row>
    <row r="8" spans="1:5">
      <c r="B8" s="8">
        <v>2</v>
      </c>
      <c r="C8" s="8" t="s">
        <v>72</v>
      </c>
      <c r="D8" s="166">
        <v>4217032</v>
      </c>
      <c r="E8" s="166">
        <v>337362.56</v>
      </c>
    </row>
    <row r="9" spans="1:5">
      <c r="B9" s="8">
        <v>3</v>
      </c>
      <c r="C9" s="8" t="s">
        <v>566</v>
      </c>
      <c r="D9" s="166">
        <v>0</v>
      </c>
      <c r="E9" s="166">
        <v>0</v>
      </c>
    </row>
    <row r="10" spans="1:5">
      <c r="B10" s="8">
        <v>4</v>
      </c>
      <c r="C10" s="8" t="s">
        <v>520</v>
      </c>
      <c r="D10" s="166">
        <v>0</v>
      </c>
      <c r="E10" s="166">
        <v>0</v>
      </c>
    </row>
    <row r="11" spans="1:5">
      <c r="B11" s="8">
        <v>5</v>
      </c>
      <c r="C11" s="8" t="s">
        <v>615</v>
      </c>
      <c r="D11" s="166">
        <v>0</v>
      </c>
      <c r="E11" s="166">
        <v>0</v>
      </c>
    </row>
    <row r="12" spans="1:5">
      <c r="B12" s="8">
        <v>6</v>
      </c>
      <c r="C12" s="8" t="s">
        <v>663</v>
      </c>
      <c r="D12" s="166">
        <v>0</v>
      </c>
      <c r="E12" s="166">
        <v>0</v>
      </c>
    </row>
    <row r="13" spans="1:5">
      <c r="B13" s="8">
        <v>7</v>
      </c>
      <c r="C13" s="8" t="s">
        <v>567</v>
      </c>
      <c r="D13" s="166">
        <v>0</v>
      </c>
      <c r="E13" s="166">
        <v>0</v>
      </c>
    </row>
    <row r="14" spans="1:5">
      <c r="B14" s="8">
        <v>8</v>
      </c>
      <c r="C14" s="8" t="s">
        <v>66</v>
      </c>
      <c r="D14" s="166">
        <v>0</v>
      </c>
      <c r="E14" s="166">
        <v>0</v>
      </c>
    </row>
    <row r="15" spans="1:5">
      <c r="B15" s="31">
        <v>9</v>
      </c>
      <c r="C15" s="31" t="s">
        <v>1803</v>
      </c>
      <c r="D15" s="167">
        <v>13082627</v>
      </c>
      <c r="E15" s="167">
        <v>1046610.16</v>
      </c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0"/>
  <sheetViews>
    <sheetView showGridLines="0" workbookViewId="0"/>
  </sheetViews>
  <sheetFormatPr defaultRowHeight="10.199999999999999"/>
  <cols>
    <col min="1" max="1" width="3.109375" style="77" customWidth="1"/>
    <col min="2" max="2" width="8.88671875" style="77"/>
    <col min="3" max="5" width="11" style="77" customWidth="1"/>
    <col min="6" max="16384" width="8.88671875" style="77"/>
  </cols>
  <sheetData>
    <row r="1" spans="1:5">
      <c r="A1" s="441" t="s">
        <v>1727</v>
      </c>
      <c r="B1" s="567"/>
      <c r="C1" s="33"/>
      <c r="D1" s="33"/>
      <c r="E1" s="33"/>
    </row>
    <row r="2" spans="1:5">
      <c r="A2" s="516"/>
      <c r="B2" s="567"/>
      <c r="C2" s="33"/>
      <c r="D2" s="33"/>
      <c r="E2" s="33"/>
    </row>
    <row r="3" spans="1:5">
      <c r="A3" s="516"/>
      <c r="B3" s="36" t="s">
        <v>1512</v>
      </c>
      <c r="C3" s="33"/>
      <c r="D3" s="33"/>
      <c r="E3" s="33"/>
    </row>
    <row r="4" spans="1:5">
      <c r="A4" s="516"/>
      <c r="B4" s="567"/>
      <c r="C4" s="33"/>
      <c r="D4" s="33"/>
      <c r="E4" s="33"/>
    </row>
    <row r="5" spans="1:5">
      <c r="A5" s="516"/>
      <c r="B5" s="675" t="s">
        <v>1513</v>
      </c>
      <c r="C5" s="675" t="s">
        <v>1514</v>
      </c>
      <c r="D5" s="675" t="s">
        <v>1515</v>
      </c>
      <c r="E5" s="675" t="s">
        <v>1516</v>
      </c>
    </row>
    <row r="6" spans="1:5">
      <c r="A6" s="516"/>
      <c r="B6" s="86" t="s">
        <v>1277</v>
      </c>
      <c r="C6" s="612">
        <v>28</v>
      </c>
      <c r="D6" s="612">
        <v>15</v>
      </c>
      <c r="E6" s="612">
        <v>1.5</v>
      </c>
    </row>
    <row r="7" spans="1:5">
      <c r="A7" s="516"/>
      <c r="B7" s="351" t="s">
        <v>1517</v>
      </c>
      <c r="C7" s="302">
        <v>22.43</v>
      </c>
      <c r="D7" s="302">
        <v>7.28</v>
      </c>
      <c r="E7" s="302">
        <v>1.39</v>
      </c>
    </row>
    <row r="8" spans="1:5">
      <c r="A8" s="516"/>
      <c r="B8" s="351" t="s">
        <v>1518</v>
      </c>
      <c r="C8" s="302">
        <v>15.95</v>
      </c>
      <c r="D8" s="302">
        <v>8.74</v>
      </c>
      <c r="E8" s="302">
        <v>0.78</v>
      </c>
    </row>
    <row r="9" spans="1:5">
      <c r="A9" s="516"/>
      <c r="B9" s="351" t="s">
        <v>939</v>
      </c>
      <c r="C9" s="302">
        <v>23.2</v>
      </c>
      <c r="D9" s="302">
        <v>13.48</v>
      </c>
      <c r="E9" s="302">
        <v>1.39</v>
      </c>
    </row>
    <row r="10" spans="1:5">
      <c r="A10" s="516"/>
      <c r="B10" s="351" t="s">
        <v>1519</v>
      </c>
      <c r="C10" s="302">
        <v>4.2699999999999996</v>
      </c>
      <c r="D10" s="302">
        <v>3.38</v>
      </c>
      <c r="E10" s="302">
        <v>0.22</v>
      </c>
    </row>
  </sheetData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3"/>
  <sheetViews>
    <sheetView showGridLines="0" zoomScaleNormal="100" workbookViewId="0">
      <selection activeCell="R42" sqref="R42"/>
    </sheetView>
  </sheetViews>
  <sheetFormatPr defaultColWidth="9.109375" defaultRowHeight="10.199999999999999"/>
  <cols>
    <col min="1" max="1" width="3.6640625" style="623" customWidth="1"/>
    <col min="2" max="2" width="7.5546875" style="623" customWidth="1"/>
    <col min="3" max="3" width="11.5546875" style="623" bestFit="1" customWidth="1"/>
    <col min="4" max="4" width="10.6640625" style="623" customWidth="1"/>
    <col min="5" max="5" width="11.109375" style="623" customWidth="1"/>
    <col min="6" max="6" width="7.88671875" style="623" bestFit="1" customWidth="1"/>
    <col min="7" max="16384" width="9.109375" style="623"/>
  </cols>
  <sheetData>
    <row r="1" spans="1:8">
      <c r="A1" s="441" t="s">
        <v>1727</v>
      </c>
    </row>
    <row r="3" spans="1:8">
      <c r="B3" s="630" t="s">
        <v>1522</v>
      </c>
    </row>
    <row r="6" spans="1:8">
      <c r="B6" s="501" t="s">
        <v>1276</v>
      </c>
      <c r="C6" s="878">
        <v>2020</v>
      </c>
      <c r="D6" s="878"/>
      <c r="E6" s="878"/>
      <c r="F6" s="878"/>
      <c r="G6" s="878"/>
      <c r="H6" s="878"/>
    </row>
    <row r="7" spans="1:8">
      <c r="B7" s="876" t="s">
        <v>1295</v>
      </c>
      <c r="C7" s="624" t="s">
        <v>1293</v>
      </c>
      <c r="D7" s="625" t="s">
        <v>1294</v>
      </c>
      <c r="E7" s="624" t="s">
        <v>1285</v>
      </c>
      <c r="F7" s="626">
        <v>44135</v>
      </c>
      <c r="G7" s="626">
        <v>44165</v>
      </c>
      <c r="H7" s="626">
        <v>44196</v>
      </c>
    </row>
    <row r="8" spans="1:8">
      <c r="B8" s="877"/>
      <c r="C8" s="627" t="s">
        <v>1278</v>
      </c>
      <c r="D8" s="627" t="s">
        <v>1278</v>
      </c>
      <c r="E8" s="628">
        <v>-0.115</v>
      </c>
      <c r="F8" s="629">
        <v>-4.6173937238753869E-2</v>
      </c>
      <c r="G8" s="629">
        <v>-4.9700333909491759E-2</v>
      </c>
      <c r="H8" s="629">
        <v>-4.3288069360698699E-2</v>
      </c>
    </row>
    <row r="9" spans="1:8">
      <c r="B9" s="877"/>
      <c r="C9" s="158" t="s">
        <v>1279</v>
      </c>
      <c r="D9" s="628">
        <v>-0.11</v>
      </c>
      <c r="E9" s="628">
        <v>-0.15</v>
      </c>
      <c r="F9" s="629">
        <v>-6.8597135768392603E-2</v>
      </c>
      <c r="G9" s="629">
        <v>-8.7614018853009401E-2</v>
      </c>
      <c r="H9" s="629">
        <v>-8.4167779817235097E-2</v>
      </c>
    </row>
    <row r="10" spans="1:8">
      <c r="B10" s="877"/>
      <c r="C10" s="878"/>
      <c r="D10" s="878"/>
      <c r="E10" s="878"/>
      <c r="F10" s="878"/>
      <c r="G10" s="878"/>
      <c r="H10" s="878"/>
    </row>
    <row r="11" spans="1:8">
      <c r="B11" s="877"/>
      <c r="C11" s="624" t="s">
        <v>1293</v>
      </c>
      <c r="D11" s="625" t="s">
        <v>1294</v>
      </c>
      <c r="E11" s="624" t="s">
        <v>1285</v>
      </c>
      <c r="F11" s="626">
        <v>44135</v>
      </c>
      <c r="G11" s="626">
        <v>44165</v>
      </c>
      <c r="H11" s="626">
        <v>44196</v>
      </c>
    </row>
    <row r="12" spans="1:8">
      <c r="B12" s="877"/>
      <c r="C12" s="627" t="s">
        <v>1278</v>
      </c>
      <c r="D12" s="627" t="s">
        <v>1278</v>
      </c>
      <c r="E12" s="628">
        <v>-0.115</v>
      </c>
      <c r="F12" s="629">
        <v>-5.7809286277110482E-2</v>
      </c>
      <c r="G12" s="629">
        <v>-6.142959195637207E-2</v>
      </c>
      <c r="H12" s="629">
        <v>-5.2881317651164807E-2</v>
      </c>
    </row>
    <row r="13" spans="1:8">
      <c r="B13" s="877"/>
      <c r="C13" s="158" t="s">
        <v>1279</v>
      </c>
      <c r="D13" s="628">
        <v>-0.11</v>
      </c>
      <c r="E13" s="628">
        <v>-0.15</v>
      </c>
      <c r="F13" s="629">
        <v>-6.9250758137141002E-2</v>
      </c>
      <c r="G13" s="629">
        <v>-8.76068836368218E-2</v>
      </c>
      <c r="H13" s="629">
        <v>-8.7861091695921198E-2</v>
      </c>
    </row>
  </sheetData>
  <mergeCells count="3">
    <mergeCell ref="B7:B13"/>
    <mergeCell ref="C6:H6"/>
    <mergeCell ref="C10:H10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Only&amp;L&amp;"Arial,Regular"&amp;09&amp;K000000 UniCredit Bank Internal Use Only</oddFooter>
    <evenFooter>&amp;C&amp;"arial unicode ms,Regular"&amp;10UniCredit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2"/>
  <sheetViews>
    <sheetView showGridLines="0" zoomScaleNormal="100" workbookViewId="0">
      <selection activeCell="D22" sqref="D22"/>
    </sheetView>
  </sheetViews>
  <sheetFormatPr defaultRowHeight="10.199999999999999"/>
  <cols>
    <col min="1" max="1" width="3.6640625" style="33" customWidth="1"/>
    <col min="2" max="2" width="11.33203125" style="33" customWidth="1"/>
    <col min="3" max="3" width="12.5546875" style="33" customWidth="1"/>
    <col min="4" max="4" width="12" style="33" customWidth="1"/>
    <col min="5" max="5" width="11.88671875" style="33" customWidth="1"/>
    <col min="6" max="16384" width="8.88671875" style="33"/>
  </cols>
  <sheetData>
    <row r="1" spans="1:9">
      <c r="A1" s="441" t="s">
        <v>1727</v>
      </c>
      <c r="B1" s="567"/>
    </row>
    <row r="2" spans="1:9">
      <c r="A2" s="516"/>
      <c r="B2" s="567"/>
    </row>
    <row r="3" spans="1:9">
      <c r="B3" s="36" t="s">
        <v>1282</v>
      </c>
    </row>
    <row r="6" spans="1:9">
      <c r="B6" s="879" t="s">
        <v>1283</v>
      </c>
      <c r="C6" s="614" t="s">
        <v>1280</v>
      </c>
      <c r="D6" s="501" t="s">
        <v>1288</v>
      </c>
      <c r="E6" s="501" t="s">
        <v>1289</v>
      </c>
      <c r="F6" s="501" t="s">
        <v>1290</v>
      </c>
      <c r="G6" s="501" t="s">
        <v>1291</v>
      </c>
      <c r="H6" s="501" t="s">
        <v>1292</v>
      </c>
      <c r="I6" s="501" t="s">
        <v>1281</v>
      </c>
    </row>
    <row r="7" spans="1:9">
      <c r="B7" s="879"/>
      <c r="C7" s="86" t="s">
        <v>1284</v>
      </c>
      <c r="D7" s="615">
        <v>3567</v>
      </c>
      <c r="E7" s="615">
        <v>11322</v>
      </c>
      <c r="F7" s="615">
        <v>119201</v>
      </c>
      <c r="G7" s="615">
        <v>44339</v>
      </c>
      <c r="H7" s="615">
        <v>5176</v>
      </c>
      <c r="I7" s="615">
        <v>160961</v>
      </c>
    </row>
    <row r="8" spans="1:9">
      <c r="B8" s="879"/>
      <c r="C8" s="86" t="s">
        <v>1277</v>
      </c>
      <c r="D8" s="615">
        <v>25000</v>
      </c>
      <c r="E8" s="615">
        <v>50000</v>
      </c>
      <c r="F8" s="615">
        <v>190000</v>
      </c>
      <c r="G8" s="615">
        <v>190000</v>
      </c>
      <c r="H8" s="615">
        <v>60000</v>
      </c>
      <c r="I8" s="615">
        <v>310000</v>
      </c>
    </row>
    <row r="9" spans="1:9">
      <c r="B9" s="879"/>
      <c r="C9" s="76" t="s">
        <v>1286</v>
      </c>
      <c r="D9" s="616">
        <v>0.14269999999999999</v>
      </c>
      <c r="E9" s="616">
        <v>0.22639999999999999</v>
      </c>
      <c r="F9" s="616">
        <v>0.62739999999999996</v>
      </c>
      <c r="G9" s="616">
        <v>0.2334</v>
      </c>
      <c r="H9" s="616">
        <v>8.6300000000000002E-2</v>
      </c>
      <c r="I9" s="616">
        <v>0.51919999999999999</v>
      </c>
    </row>
    <row r="10" spans="1:9">
      <c r="B10" s="879"/>
      <c r="C10" s="617"/>
      <c r="D10" s="617"/>
      <c r="E10" s="617"/>
      <c r="F10" s="617"/>
      <c r="G10" s="617"/>
      <c r="H10" s="617"/>
      <c r="I10" s="617"/>
    </row>
    <row r="11" spans="1:9">
      <c r="B11" s="879"/>
      <c r="C11" s="76"/>
      <c r="D11" s="618" t="s">
        <v>1281</v>
      </c>
      <c r="E11" s="880" t="s">
        <v>1287</v>
      </c>
      <c r="F11" s="880"/>
      <c r="G11" s="619"/>
      <c r="H11" s="620"/>
      <c r="I11" s="620"/>
    </row>
    <row r="12" spans="1:9">
      <c r="B12" s="879"/>
      <c r="C12" s="86" t="s">
        <v>149</v>
      </c>
      <c r="D12" s="615">
        <v>189344</v>
      </c>
      <c r="E12" s="617"/>
      <c r="F12" s="621"/>
      <c r="G12" s="620"/>
      <c r="H12" s="620"/>
      <c r="I12" s="620"/>
    </row>
    <row r="13" spans="1:9">
      <c r="B13" s="879"/>
      <c r="C13" s="76" t="s">
        <v>1277</v>
      </c>
      <c r="D13" s="615">
        <v>250000</v>
      </c>
      <c r="E13" s="622"/>
      <c r="F13" s="621"/>
      <c r="G13" s="620"/>
      <c r="H13" s="620"/>
      <c r="I13" s="620"/>
    </row>
    <row r="14" spans="1:9">
      <c r="B14" s="879"/>
      <c r="C14" s="76" t="s">
        <v>1286</v>
      </c>
      <c r="D14" s="616">
        <v>0.75739999999999996</v>
      </c>
      <c r="E14" s="622"/>
      <c r="F14" s="621"/>
      <c r="G14" s="620"/>
      <c r="H14" s="620"/>
      <c r="I14" s="620"/>
    </row>
    <row r="17" spans="2:8">
      <c r="B17" s="36" t="s">
        <v>1521</v>
      </c>
    </row>
    <row r="19" spans="2:8">
      <c r="B19" s="881" t="s">
        <v>1414</v>
      </c>
      <c r="C19" s="501" t="s">
        <v>1415</v>
      </c>
      <c r="D19" s="501" t="s">
        <v>1277</v>
      </c>
      <c r="E19" s="501" t="s">
        <v>1286</v>
      </c>
      <c r="F19" s="501" t="s">
        <v>1415</v>
      </c>
      <c r="G19" s="501" t="s">
        <v>1277</v>
      </c>
      <c r="H19" s="501" t="s">
        <v>1286</v>
      </c>
    </row>
    <row r="20" spans="2:8">
      <c r="B20" s="881"/>
      <c r="C20" s="882" t="s">
        <v>1416</v>
      </c>
      <c r="D20" s="882"/>
      <c r="E20" s="882"/>
      <c r="F20" s="882" t="s">
        <v>1417</v>
      </c>
      <c r="G20" s="882"/>
      <c r="H20" s="882"/>
    </row>
    <row r="21" spans="2:8">
      <c r="B21" s="86" t="s">
        <v>1418</v>
      </c>
      <c r="C21" s="539">
        <v>20.99</v>
      </c>
      <c r="D21" s="539">
        <v>27</v>
      </c>
      <c r="E21" s="616">
        <v>0.77729999999999999</v>
      </c>
      <c r="F21" s="539">
        <v>21.09</v>
      </c>
      <c r="G21" s="539">
        <v>27</v>
      </c>
      <c r="H21" s="616">
        <v>0.78110000000000002</v>
      </c>
    </row>
    <row r="22" spans="2:8">
      <c r="B22" s="86" t="s">
        <v>1520</v>
      </c>
      <c r="C22" s="539">
        <v>3.92</v>
      </c>
      <c r="D22" s="539">
        <v>10</v>
      </c>
      <c r="E22" s="616">
        <v>0.39240000000000003</v>
      </c>
      <c r="F22" s="539">
        <v>4.0999999999999996</v>
      </c>
      <c r="G22" s="539" t="s">
        <v>18</v>
      </c>
      <c r="H22" s="539" t="s">
        <v>18</v>
      </c>
    </row>
  </sheetData>
  <mergeCells count="5">
    <mergeCell ref="B6:B14"/>
    <mergeCell ref="E11:F11"/>
    <mergeCell ref="B19:B20"/>
    <mergeCell ref="C20:E20"/>
    <mergeCell ref="F20:H20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Only&amp;L&amp;"Arial,Regular"&amp;09&amp;K000000 UniCredit Bank Internal Use Only</oddFooter>
    <evenFooter>&amp;C&amp;"arial unicode ms,Regular"&amp;10UniCredit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autoPageBreaks="0"/>
  </sheetPr>
  <dimension ref="A1:M19"/>
  <sheetViews>
    <sheetView showGridLines="0" zoomScaleNormal="100" workbookViewId="0">
      <selection activeCell="H22" sqref="H22"/>
    </sheetView>
  </sheetViews>
  <sheetFormatPr defaultColWidth="9.109375" defaultRowHeight="10.199999999999999"/>
  <cols>
    <col min="1" max="1" width="3" style="1" customWidth="1"/>
    <col min="2" max="2" width="3.44140625" style="1" customWidth="1"/>
    <col min="3" max="3" width="24.88671875" style="2" customWidth="1"/>
    <col min="4" max="4" width="9.21875" style="87" customWidth="1"/>
    <col min="5" max="13" width="9.21875" style="1" customWidth="1"/>
    <col min="14" max="14" width="14.109375" style="1" customWidth="1"/>
    <col min="15" max="16384" width="9.109375" style="1"/>
  </cols>
  <sheetData>
    <row r="1" spans="1:13">
      <c r="A1" s="441" t="s">
        <v>1727</v>
      </c>
    </row>
    <row r="3" spans="1:13" s="82" customFormat="1">
      <c r="B3" s="82" t="s">
        <v>782</v>
      </c>
      <c r="C3" s="83"/>
      <c r="D3" s="84"/>
    </row>
    <row r="4" spans="1:13" s="82" customFormat="1">
      <c r="C4" s="83"/>
      <c r="D4" s="84"/>
    </row>
    <row r="5" spans="1:13">
      <c r="D5" s="104"/>
      <c r="E5" s="104"/>
      <c r="F5" s="104"/>
      <c r="G5" s="104"/>
      <c r="H5" s="104"/>
      <c r="I5" s="104"/>
      <c r="J5" s="104"/>
      <c r="K5" s="104"/>
    </row>
    <row r="6" spans="1:13" ht="51">
      <c r="B6" s="721"/>
      <c r="C6" s="722"/>
      <c r="D6" s="322" t="s">
        <v>26</v>
      </c>
      <c r="E6" s="322" t="s">
        <v>783</v>
      </c>
      <c r="F6" s="322" t="s">
        <v>784</v>
      </c>
      <c r="G6" s="322" t="s">
        <v>785</v>
      </c>
      <c r="H6" s="322" t="s">
        <v>786</v>
      </c>
      <c r="I6" s="322" t="s">
        <v>66</v>
      </c>
      <c r="J6" s="322" t="s">
        <v>1411</v>
      </c>
      <c r="K6" s="322" t="s">
        <v>1412</v>
      </c>
      <c r="L6" s="322" t="s">
        <v>787</v>
      </c>
      <c r="M6" s="322" t="s">
        <v>788</v>
      </c>
    </row>
    <row r="7" spans="1:13">
      <c r="B7" s="76">
        <v>1</v>
      </c>
      <c r="C7" s="425" t="s">
        <v>1413</v>
      </c>
      <c r="D7" s="313">
        <v>0</v>
      </c>
      <c r="E7" s="313">
        <v>84088.813874217987</v>
      </c>
      <c r="F7" s="313">
        <v>5099.5929216390914</v>
      </c>
      <c r="G7" s="313">
        <v>4803.720381232708</v>
      </c>
      <c r="H7" s="313">
        <v>0</v>
      </c>
      <c r="I7" s="313">
        <v>15704.717534760741</v>
      </c>
      <c r="J7" s="314">
        <v>109696.84471185053</v>
      </c>
      <c r="K7" s="314">
        <v>37296.927202029176</v>
      </c>
      <c r="L7" s="313">
        <v>27794.653225190374</v>
      </c>
      <c r="M7" s="313">
        <v>9502.2739768388019</v>
      </c>
    </row>
    <row r="8" spans="1:13">
      <c r="B8" s="76">
        <f>B7+1</f>
        <v>2</v>
      </c>
      <c r="C8" s="323" t="s">
        <v>789</v>
      </c>
      <c r="D8" s="313">
        <v>0</v>
      </c>
      <c r="E8" s="313">
        <v>0</v>
      </c>
      <c r="F8" s="313">
        <v>0</v>
      </c>
      <c r="G8" s="313">
        <v>0</v>
      </c>
      <c r="H8" s="313">
        <v>0</v>
      </c>
      <c r="I8" s="313">
        <v>0</v>
      </c>
      <c r="J8" s="314">
        <v>0</v>
      </c>
      <c r="K8" s="314">
        <v>0</v>
      </c>
      <c r="L8" s="313">
        <v>0</v>
      </c>
      <c r="M8" s="313">
        <v>0</v>
      </c>
    </row>
    <row r="9" spans="1:13">
      <c r="B9" s="76">
        <f t="shared" ref="B9:B18" si="0">B8+1</f>
        <v>3</v>
      </c>
      <c r="C9" s="323" t="s">
        <v>790</v>
      </c>
      <c r="D9" s="313">
        <v>0</v>
      </c>
      <c r="E9" s="313">
        <v>173944.63409985797</v>
      </c>
      <c r="F9" s="313">
        <v>18157.657953336195</v>
      </c>
      <c r="G9" s="313">
        <v>539669.8023547401</v>
      </c>
      <c r="H9" s="313">
        <v>0</v>
      </c>
      <c r="I9" s="313">
        <v>115616.21265893213</v>
      </c>
      <c r="J9" s="314">
        <v>847388.30706686631</v>
      </c>
      <c r="K9" s="314">
        <v>288112.02440273459</v>
      </c>
      <c r="L9" s="313">
        <v>121694.58272686927</v>
      </c>
      <c r="M9" s="313">
        <v>166417.44167586532</v>
      </c>
    </row>
    <row r="10" spans="1:13">
      <c r="B10" s="76">
        <f t="shared" si="0"/>
        <v>4</v>
      </c>
      <c r="C10" s="323" t="s">
        <v>791</v>
      </c>
      <c r="D10" s="313">
        <v>0</v>
      </c>
      <c r="E10" s="424">
        <v>0</v>
      </c>
      <c r="F10" s="313">
        <v>0</v>
      </c>
      <c r="G10" s="313">
        <v>904876.04080367216</v>
      </c>
      <c r="H10" s="313">
        <v>0</v>
      </c>
      <c r="I10" s="313">
        <v>0</v>
      </c>
      <c r="J10" s="314">
        <v>0</v>
      </c>
      <c r="K10" s="314">
        <v>904876.04080367216</v>
      </c>
      <c r="L10" s="313">
        <v>0</v>
      </c>
      <c r="M10" s="313">
        <v>904876.04080367216</v>
      </c>
    </row>
    <row r="11" spans="1:13">
      <c r="B11" s="76">
        <f t="shared" si="0"/>
        <v>5</v>
      </c>
      <c r="C11" s="323" t="s">
        <v>792</v>
      </c>
      <c r="D11" s="313">
        <v>0</v>
      </c>
      <c r="E11" s="313">
        <v>0</v>
      </c>
      <c r="F11" s="313">
        <v>0</v>
      </c>
      <c r="G11" s="313">
        <v>0</v>
      </c>
      <c r="H11" s="313">
        <v>0</v>
      </c>
      <c r="I11" s="313">
        <v>0</v>
      </c>
      <c r="J11" s="314">
        <v>0</v>
      </c>
      <c r="K11" s="314">
        <v>0</v>
      </c>
      <c r="L11" s="313">
        <v>0</v>
      </c>
      <c r="M11" s="313">
        <v>0</v>
      </c>
    </row>
    <row r="12" spans="1:13">
      <c r="B12" s="76">
        <f t="shared" si="0"/>
        <v>6</v>
      </c>
      <c r="C12" s="323" t="s">
        <v>793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  <c r="I12" s="313">
        <v>70248.519604030647</v>
      </c>
      <c r="J12" s="314">
        <v>70248.519604030647</v>
      </c>
      <c r="K12" s="314">
        <v>23884.496665370421</v>
      </c>
      <c r="L12" s="313">
        <v>21496.046998833379</v>
      </c>
      <c r="M12" s="313">
        <v>2388.4496665370425</v>
      </c>
    </row>
    <row r="13" spans="1:13">
      <c r="B13" s="76">
        <f t="shared" si="0"/>
        <v>7</v>
      </c>
      <c r="C13" s="323" t="s">
        <v>794</v>
      </c>
      <c r="D13" s="313">
        <v>0</v>
      </c>
      <c r="E13" s="313">
        <v>0</v>
      </c>
      <c r="F13" s="313">
        <v>0</v>
      </c>
      <c r="G13" s="313">
        <v>0</v>
      </c>
      <c r="H13" s="313">
        <v>0</v>
      </c>
      <c r="I13" s="313">
        <v>0</v>
      </c>
      <c r="J13" s="314">
        <v>0</v>
      </c>
      <c r="K13" s="314">
        <v>0</v>
      </c>
      <c r="L13" s="313">
        <v>0</v>
      </c>
      <c r="M13" s="313">
        <v>0</v>
      </c>
    </row>
    <row r="14" spans="1:13">
      <c r="B14" s="76">
        <f t="shared" si="0"/>
        <v>8</v>
      </c>
      <c r="C14" s="323" t="s">
        <v>795</v>
      </c>
      <c r="D14" s="85"/>
      <c r="E14" s="85"/>
      <c r="F14" s="85"/>
      <c r="G14" s="85"/>
      <c r="H14" s="85"/>
      <c r="I14" s="85"/>
      <c r="J14" s="325"/>
      <c r="K14" s="313">
        <v>137698.72965075809</v>
      </c>
      <c r="L14" s="313">
        <v>0</v>
      </c>
      <c r="M14" s="313">
        <v>0</v>
      </c>
    </row>
    <row r="15" spans="1:13">
      <c r="B15" s="76">
        <f t="shared" si="0"/>
        <v>9</v>
      </c>
      <c r="C15" s="323" t="s">
        <v>796</v>
      </c>
      <c r="D15" s="85"/>
      <c r="E15" s="85"/>
      <c r="F15" s="85"/>
      <c r="G15" s="85"/>
      <c r="H15" s="85"/>
      <c r="I15" s="85"/>
      <c r="J15" s="325"/>
      <c r="K15" s="313">
        <v>63870.720146965425</v>
      </c>
      <c r="L15" s="313">
        <v>0</v>
      </c>
      <c r="M15" s="313">
        <v>0</v>
      </c>
    </row>
    <row r="16" spans="1:13">
      <c r="B16" s="76">
        <f t="shared" si="0"/>
        <v>10</v>
      </c>
      <c r="C16" s="323" t="s">
        <v>797</v>
      </c>
      <c r="D16" s="313">
        <v>0</v>
      </c>
      <c r="E16" s="313">
        <v>0</v>
      </c>
      <c r="F16" s="313">
        <v>0</v>
      </c>
      <c r="G16" s="313">
        <v>0</v>
      </c>
      <c r="H16" s="313">
        <v>0</v>
      </c>
      <c r="I16" s="313">
        <v>0</v>
      </c>
      <c r="J16" s="314">
        <v>0</v>
      </c>
      <c r="K16" s="314">
        <v>0</v>
      </c>
      <c r="L16" s="313">
        <v>0</v>
      </c>
      <c r="M16" s="313">
        <v>0</v>
      </c>
    </row>
    <row r="17" spans="2:13">
      <c r="B17" s="76">
        <f t="shared" si="0"/>
        <v>11</v>
      </c>
      <c r="C17" s="323" t="s">
        <v>66</v>
      </c>
      <c r="D17" s="313">
        <v>0</v>
      </c>
      <c r="E17" s="313">
        <v>0</v>
      </c>
      <c r="F17" s="313">
        <v>0</v>
      </c>
      <c r="G17" s="313">
        <v>0</v>
      </c>
      <c r="H17" s="313">
        <v>0</v>
      </c>
      <c r="I17" s="313">
        <v>0</v>
      </c>
      <c r="J17" s="314">
        <v>0</v>
      </c>
      <c r="K17" s="314">
        <v>0</v>
      </c>
      <c r="L17" s="313">
        <v>0</v>
      </c>
      <c r="M17" s="313">
        <v>0</v>
      </c>
    </row>
    <row r="18" spans="2:13">
      <c r="B18" s="86">
        <f t="shared" si="0"/>
        <v>12</v>
      </c>
      <c r="C18" s="324" t="s">
        <v>798</v>
      </c>
      <c r="D18" s="314">
        <v>0</v>
      </c>
      <c r="E18" s="314">
        <v>258033.44797407597</v>
      </c>
      <c r="F18" s="314">
        <v>23257.250874975285</v>
      </c>
      <c r="G18" s="314">
        <v>1449349.5635396449</v>
      </c>
      <c r="H18" s="314">
        <v>0</v>
      </c>
      <c r="I18" s="314">
        <v>201569.4497977235</v>
      </c>
      <c r="J18" s="314">
        <v>1027333.6713827475</v>
      </c>
      <c r="K18" s="314">
        <v>1254169.4890738062</v>
      </c>
      <c r="L18" s="314">
        <v>170985.28295089304</v>
      </c>
      <c r="M18" s="314">
        <v>1083184.2061229134</v>
      </c>
    </row>
    <row r="19" spans="2:13">
      <c r="D19" s="104"/>
      <c r="E19" s="104"/>
      <c r="F19" s="104"/>
      <c r="G19" s="104"/>
      <c r="H19" s="104"/>
      <c r="I19" s="104"/>
      <c r="J19" s="104"/>
      <c r="K19" s="104"/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autoPageBreaks="0"/>
  </sheetPr>
  <dimension ref="A1:S60"/>
  <sheetViews>
    <sheetView showGridLines="0" zoomScaleNormal="100" workbookViewId="0"/>
  </sheetViews>
  <sheetFormatPr defaultColWidth="9.109375" defaultRowHeight="10.199999999999999"/>
  <cols>
    <col min="1" max="1" width="3.21875" style="1" customWidth="1"/>
    <col min="2" max="2" width="30" style="1" bestFit="1" customWidth="1"/>
    <col min="3" max="8" width="10" style="1" customWidth="1"/>
    <col min="9" max="9" width="23" style="1" customWidth="1"/>
    <col min="10" max="16384" width="9.109375" style="1"/>
  </cols>
  <sheetData>
    <row r="1" spans="1:19">
      <c r="A1" s="441" t="s">
        <v>1727</v>
      </c>
    </row>
    <row r="2" spans="1:19">
      <c r="A2" s="516"/>
    </row>
    <row r="3" spans="1:19">
      <c r="B3" s="6" t="s">
        <v>1157</v>
      </c>
    </row>
    <row r="6" spans="1:19" ht="12">
      <c r="B6" s="478" t="s">
        <v>1158</v>
      </c>
      <c r="C6" s="884" t="s">
        <v>1173</v>
      </c>
      <c r="D6" s="886"/>
      <c r="E6" s="886"/>
      <c r="F6" s="886"/>
      <c r="G6" s="886"/>
      <c r="H6" s="887"/>
      <c r="I6" s="632"/>
      <c r="J6" s="883"/>
      <c r="K6" s="883"/>
      <c r="L6" s="883"/>
      <c r="M6" s="883"/>
      <c r="N6" s="883"/>
      <c r="O6" s="883"/>
      <c r="P6" s="460"/>
      <c r="Q6" s="460"/>
      <c r="R6" s="460"/>
      <c r="S6" s="460"/>
    </row>
    <row r="7" spans="1:19" ht="12">
      <c r="B7" s="478" t="s">
        <v>799</v>
      </c>
      <c r="C7" s="884">
        <v>44135</v>
      </c>
      <c r="D7" s="885"/>
      <c r="E7" s="884">
        <v>44165</v>
      </c>
      <c r="F7" s="885"/>
      <c r="G7" s="884">
        <v>44196</v>
      </c>
      <c r="H7" s="885"/>
      <c r="I7" s="632"/>
      <c r="J7" s="633"/>
      <c r="K7" s="634"/>
      <c r="L7" s="633"/>
      <c r="M7" s="634"/>
      <c r="N7" s="633"/>
      <c r="O7" s="634"/>
      <c r="P7" s="460"/>
      <c r="Q7" s="460"/>
      <c r="R7" s="460"/>
      <c r="S7" s="460"/>
    </row>
    <row r="8" spans="1:19" ht="12">
      <c r="B8" s="31" t="s">
        <v>1159</v>
      </c>
      <c r="C8" s="461">
        <v>1157.8038352173646</v>
      </c>
      <c r="D8" s="461">
        <v>970.05786677061315</v>
      </c>
      <c r="E8" s="461">
        <v>1157.9938922745462</v>
      </c>
      <c r="F8" s="461">
        <v>970.24792382779469</v>
      </c>
      <c r="G8" s="461">
        <v>1264.1917920072287</v>
      </c>
      <c r="H8" s="461">
        <v>1078.833418901713</v>
      </c>
      <c r="I8" s="632"/>
      <c r="J8" s="635"/>
      <c r="K8" s="636"/>
      <c r="L8" s="635"/>
      <c r="M8" s="636"/>
      <c r="N8" s="635"/>
      <c r="O8" s="636"/>
      <c r="P8" s="460"/>
      <c r="Q8" s="460"/>
      <c r="R8" s="460"/>
      <c r="S8" s="460"/>
    </row>
    <row r="9" spans="1:19" ht="12">
      <c r="B9" s="31" t="s">
        <v>1160</v>
      </c>
      <c r="C9" s="462"/>
      <c r="D9" s="462" t="s">
        <v>1171</v>
      </c>
      <c r="E9" s="462"/>
      <c r="F9" s="462" t="s">
        <v>1171</v>
      </c>
      <c r="G9" s="462"/>
      <c r="H9" s="462" t="s">
        <v>1171</v>
      </c>
      <c r="I9" s="632"/>
      <c r="J9" s="631"/>
      <c r="K9" s="634"/>
      <c r="L9" s="631"/>
      <c r="M9" s="634"/>
      <c r="N9" s="631"/>
      <c r="O9" s="634"/>
      <c r="P9" s="460"/>
      <c r="Q9" s="460"/>
      <c r="R9" s="460"/>
      <c r="S9" s="460"/>
    </row>
    <row r="10" spans="1:19" ht="12">
      <c r="B10" s="8" t="s">
        <v>1161</v>
      </c>
      <c r="C10" s="463">
        <v>-14.700933827955799</v>
      </c>
      <c r="D10" s="464">
        <v>1.2697257843506681E-2</v>
      </c>
      <c r="E10" s="463">
        <v>-25.6563273379547</v>
      </c>
      <c r="F10" s="464">
        <v>2.2155839947963992E-2</v>
      </c>
      <c r="G10" s="463">
        <v>-29.557424649495999</v>
      </c>
      <c r="H10" s="464">
        <v>2.3380490868846731E-2</v>
      </c>
      <c r="I10" s="631"/>
      <c r="J10" s="637"/>
      <c r="K10" s="638"/>
      <c r="L10" s="637"/>
      <c r="M10" s="638"/>
      <c r="N10" s="637"/>
      <c r="O10" s="638"/>
      <c r="P10" s="460"/>
      <c r="Q10" s="460"/>
      <c r="R10" s="460"/>
      <c r="S10" s="460"/>
    </row>
    <row r="11" spans="1:19" ht="12">
      <c r="B11" s="8" t="s">
        <v>1162</v>
      </c>
      <c r="C11" s="463">
        <v>34.149573180487998</v>
      </c>
      <c r="D11" s="464">
        <v>2.9495128744392869E-2</v>
      </c>
      <c r="E11" s="463">
        <v>45.077208735975198</v>
      </c>
      <c r="F11" s="464">
        <v>3.8926983153109711E-2</v>
      </c>
      <c r="G11" s="463">
        <v>47.319363395354301</v>
      </c>
      <c r="H11" s="464">
        <v>3.7430525727605517E-2</v>
      </c>
      <c r="I11" s="631"/>
      <c r="J11" s="637"/>
      <c r="K11" s="638"/>
      <c r="L11" s="637"/>
      <c r="M11" s="638"/>
      <c r="N11" s="637"/>
      <c r="O11" s="638"/>
      <c r="P11" s="460"/>
      <c r="Q11" s="460"/>
      <c r="R11" s="460"/>
      <c r="S11" s="460"/>
    </row>
    <row r="12" spans="1:19" ht="12">
      <c r="B12" s="31" t="s">
        <v>1163</v>
      </c>
      <c r="C12" s="463"/>
      <c r="D12" s="462" t="s">
        <v>1172</v>
      </c>
      <c r="E12" s="463"/>
      <c r="F12" s="462" t="s">
        <v>1172</v>
      </c>
      <c r="G12" s="462"/>
      <c r="H12" s="462" t="s">
        <v>1172</v>
      </c>
      <c r="I12" s="632"/>
      <c r="J12" s="631"/>
      <c r="K12" s="634"/>
      <c r="L12" s="631"/>
      <c r="M12" s="634"/>
      <c r="N12" s="631"/>
      <c r="O12" s="634"/>
      <c r="P12" s="460"/>
      <c r="Q12" s="460"/>
      <c r="R12" s="460"/>
      <c r="S12" s="460"/>
    </row>
    <row r="13" spans="1:19" ht="12">
      <c r="B13" s="8" t="s">
        <v>1161</v>
      </c>
      <c r="C13" s="463">
        <v>-14.700933827955799</v>
      </c>
      <c r="D13" s="464">
        <v>1.5154697808797923E-2</v>
      </c>
      <c r="E13" s="463">
        <v>-25.6563273379547</v>
      </c>
      <c r="F13" s="464">
        <v>2.6443063373674722E-2</v>
      </c>
      <c r="G13" s="463">
        <v>-29.557424649495999</v>
      </c>
      <c r="H13" s="464">
        <v>2.7397579766843341E-2</v>
      </c>
      <c r="I13" s="631"/>
      <c r="J13" s="637"/>
      <c r="K13" s="638"/>
      <c r="L13" s="637"/>
      <c r="M13" s="638"/>
      <c r="N13" s="637"/>
      <c r="O13" s="638"/>
      <c r="P13" s="460"/>
      <c r="Q13" s="460"/>
      <c r="R13" s="460"/>
      <c r="S13" s="460"/>
    </row>
    <row r="14" spans="1:19" ht="12">
      <c r="B14" s="8" t="s">
        <v>1162</v>
      </c>
      <c r="C14" s="463">
        <v>34.149573180487998</v>
      </c>
      <c r="D14" s="464">
        <v>3.5203645421869718E-2</v>
      </c>
      <c r="E14" s="463">
        <v>45.077208735975198</v>
      </c>
      <c r="F14" s="464">
        <v>4.6459474562066436E-2</v>
      </c>
      <c r="G14" s="463">
        <v>47.319363395354301</v>
      </c>
      <c r="H14" s="464">
        <v>4.386160325245294E-2</v>
      </c>
      <c r="I14" s="631"/>
      <c r="J14" s="637"/>
      <c r="K14" s="638"/>
      <c r="L14" s="637"/>
      <c r="M14" s="638"/>
      <c r="N14" s="637"/>
      <c r="O14" s="638"/>
      <c r="P14" s="460"/>
      <c r="Q14" s="460"/>
      <c r="R14" s="460"/>
      <c r="S14" s="460"/>
    </row>
    <row r="15" spans="1:19" ht="12">
      <c r="B15" s="8" t="s">
        <v>1164</v>
      </c>
      <c r="C15" s="463">
        <v>-49.209132603827399</v>
      </c>
      <c r="D15" s="464">
        <v>5.0728038284610651E-2</v>
      </c>
      <c r="E15" s="463">
        <v>-66.794710446336097</v>
      </c>
      <c r="F15" s="464">
        <v>6.8842930560283497E-2</v>
      </c>
      <c r="G15" s="463">
        <v>-76.102190641295891</v>
      </c>
      <c r="H15" s="464">
        <v>7.0541187645790912E-2</v>
      </c>
      <c r="I15" s="631"/>
      <c r="J15" s="637"/>
      <c r="K15" s="638"/>
      <c r="L15" s="637"/>
      <c r="M15" s="638"/>
      <c r="N15" s="637"/>
      <c r="O15" s="638"/>
      <c r="P15" s="460"/>
      <c r="Q15" s="460"/>
      <c r="R15" s="460"/>
      <c r="S15" s="460"/>
    </row>
    <row r="16" spans="1:19" ht="12">
      <c r="B16" s="8" t="s">
        <v>1165</v>
      </c>
      <c r="C16" s="463">
        <v>98.386910665522507</v>
      </c>
      <c r="D16" s="464">
        <v>0.10142375422721847</v>
      </c>
      <c r="E16" s="463">
        <v>117.711697515689</v>
      </c>
      <c r="F16" s="464">
        <v>0.12132125678898248</v>
      </c>
      <c r="G16" s="463">
        <v>121.481286640268</v>
      </c>
      <c r="H16" s="464">
        <v>0.11260430434565129</v>
      </c>
      <c r="I16" s="631"/>
      <c r="J16" s="637"/>
      <c r="K16" s="638"/>
      <c r="L16" s="637"/>
      <c r="M16" s="638"/>
      <c r="N16" s="637"/>
      <c r="O16" s="638"/>
      <c r="P16" s="460"/>
      <c r="Q16" s="460"/>
      <c r="R16" s="460"/>
      <c r="S16" s="460"/>
    </row>
    <row r="17" spans="2:19" ht="12">
      <c r="B17" s="8" t="s">
        <v>1166</v>
      </c>
      <c r="C17" s="463">
        <v>-1.61839857900944</v>
      </c>
      <c r="D17" s="464">
        <v>1.6683526152900506E-3</v>
      </c>
      <c r="E17" s="463">
        <v>-6.3382550606251602</v>
      </c>
      <c r="F17" s="464">
        <v>6.5326138865823653E-3</v>
      </c>
      <c r="G17" s="463">
        <v>-0.30649166958315599</v>
      </c>
      <c r="H17" s="464">
        <v>2.8409545367548433E-4</v>
      </c>
      <c r="I17" s="631"/>
      <c r="J17" s="637"/>
      <c r="K17" s="638"/>
      <c r="L17" s="637"/>
      <c r="M17" s="638"/>
      <c r="N17" s="637"/>
      <c r="O17" s="638"/>
      <c r="P17" s="460"/>
      <c r="Q17" s="460"/>
      <c r="R17" s="460"/>
      <c r="S17" s="460"/>
    </row>
    <row r="18" spans="2:19" ht="12">
      <c r="B18" s="8" t="s">
        <v>1167</v>
      </c>
      <c r="C18" s="463">
        <v>-6.4213889923653698</v>
      </c>
      <c r="D18" s="464">
        <v>6.6195937503631605E-3</v>
      </c>
      <c r="E18" s="463">
        <v>-5.7474471786526706</v>
      </c>
      <c r="F18" s="464">
        <v>5.9236892319006508E-3</v>
      </c>
      <c r="G18" s="463">
        <v>-15.498241406582201</v>
      </c>
      <c r="H18" s="464">
        <v>1.436574093372071E-2</v>
      </c>
      <c r="I18" s="631"/>
      <c r="J18" s="637"/>
      <c r="K18" s="638"/>
      <c r="L18" s="637"/>
      <c r="M18" s="638"/>
      <c r="N18" s="637"/>
      <c r="O18" s="638"/>
      <c r="P18" s="460"/>
      <c r="Q18" s="460"/>
      <c r="R18" s="460"/>
      <c r="S18" s="460"/>
    </row>
    <row r="19" spans="2:19" ht="12">
      <c r="B19" s="8" t="s">
        <v>1168</v>
      </c>
      <c r="C19" s="463">
        <v>-33.378594499311497</v>
      </c>
      <c r="D19" s="464">
        <v>3.4408869452737953E-2</v>
      </c>
      <c r="E19" s="463">
        <v>-39.992468506564101</v>
      </c>
      <c r="F19" s="464">
        <v>4.1218813794300063E-2</v>
      </c>
      <c r="G19" s="463">
        <v>-50.682438250028795</v>
      </c>
      <c r="H19" s="464">
        <v>4.6978928685417573E-2</v>
      </c>
      <c r="I19" s="631"/>
      <c r="J19" s="637"/>
      <c r="K19" s="638"/>
      <c r="L19" s="637"/>
      <c r="M19" s="638"/>
      <c r="N19" s="637"/>
      <c r="O19" s="638"/>
      <c r="P19" s="460"/>
      <c r="Q19" s="460"/>
      <c r="R19" s="460"/>
      <c r="S19" s="460"/>
    </row>
    <row r="20" spans="2:19" ht="12">
      <c r="B20" s="8" t="s">
        <v>1169</v>
      </c>
      <c r="C20" s="463">
        <v>39.617330995385899</v>
      </c>
      <c r="D20" s="464">
        <v>4.0840172893267301E-2</v>
      </c>
      <c r="E20" s="463">
        <v>46.258103743038298</v>
      </c>
      <c r="F20" s="464">
        <v>4.7676581012966394E-2</v>
      </c>
      <c r="G20" s="463">
        <v>58.143938047095595</v>
      </c>
      <c r="H20" s="464">
        <v>5.3895195521740498E-2</v>
      </c>
      <c r="I20" s="631"/>
      <c r="J20" s="637"/>
      <c r="K20" s="638"/>
      <c r="L20" s="637"/>
      <c r="M20" s="638"/>
      <c r="N20" s="637"/>
      <c r="O20" s="638"/>
      <c r="P20" s="460"/>
      <c r="Q20" s="460"/>
      <c r="R20" s="460"/>
      <c r="S20" s="460"/>
    </row>
    <row r="21" spans="2:19" ht="12">
      <c r="B21" s="176" t="s">
        <v>800</v>
      </c>
      <c r="C21" s="462"/>
      <c r="D21" s="465">
        <v>0.10142375422721847</v>
      </c>
      <c r="E21" s="462"/>
      <c r="F21" s="465">
        <v>0.12132125678898248</v>
      </c>
      <c r="G21" s="462"/>
      <c r="H21" s="466">
        <v>0.11260430434565129</v>
      </c>
      <c r="I21" s="631"/>
      <c r="J21" s="637"/>
      <c r="K21" s="638"/>
      <c r="L21" s="637"/>
      <c r="M21" s="638"/>
      <c r="N21" s="637"/>
      <c r="O21" s="638"/>
      <c r="P21" s="460"/>
      <c r="Q21" s="460"/>
      <c r="R21" s="460"/>
      <c r="S21" s="460"/>
    </row>
    <row r="22" spans="2:19" ht="12">
      <c r="B22" s="31" t="s">
        <v>1170</v>
      </c>
      <c r="C22" s="463"/>
      <c r="D22" s="462" t="s">
        <v>1172</v>
      </c>
      <c r="E22" s="463"/>
      <c r="F22" s="462" t="s">
        <v>1172</v>
      </c>
      <c r="G22" s="462"/>
      <c r="H22" s="462" t="s">
        <v>1172</v>
      </c>
      <c r="I22" s="632"/>
      <c r="J22" s="631"/>
      <c r="K22" s="634"/>
      <c r="L22" s="631"/>
      <c r="M22" s="634"/>
      <c r="N22" s="631"/>
      <c r="O22" s="634"/>
      <c r="P22" s="460"/>
      <c r="Q22" s="460"/>
      <c r="R22" s="460"/>
      <c r="S22" s="460"/>
    </row>
    <row r="23" spans="2:19" ht="12">
      <c r="B23" s="8" t="s">
        <v>1161</v>
      </c>
      <c r="C23" s="463">
        <v>-32.668057119447468</v>
      </c>
      <c r="D23" s="464">
        <v>3.3676400386506419E-2</v>
      </c>
      <c r="E23" s="463">
        <v>-43.649581628128146</v>
      </c>
      <c r="F23" s="464">
        <v>4.4988070117092389E-2</v>
      </c>
      <c r="G23" s="463">
        <v>-48.241533951287529</v>
      </c>
      <c r="H23" s="464">
        <v>4.4716388189382339E-2</v>
      </c>
      <c r="I23" s="631"/>
      <c r="J23" s="637"/>
      <c r="K23" s="638"/>
      <c r="L23" s="637"/>
      <c r="M23" s="638"/>
      <c r="N23" s="637"/>
      <c r="O23" s="638"/>
      <c r="P23" s="460"/>
      <c r="Q23" s="460"/>
      <c r="R23" s="460"/>
      <c r="S23" s="460"/>
    </row>
    <row r="24" spans="2:19" ht="12">
      <c r="B24" s="8" t="s">
        <v>1162</v>
      </c>
      <c r="C24" s="463">
        <v>26.636302191987404</v>
      </c>
      <c r="D24" s="464">
        <v>2.7458467277484608E-2</v>
      </c>
      <c r="E24" s="463">
        <v>32.198777780980777</v>
      </c>
      <c r="F24" s="464">
        <v>3.3186134172749446E-2</v>
      </c>
      <c r="G24" s="463">
        <v>33.501058666309959</v>
      </c>
      <c r="H24" s="464">
        <v>3.105304125674482E-2</v>
      </c>
      <c r="I24" s="631"/>
      <c r="J24" s="637"/>
      <c r="K24" s="638"/>
      <c r="L24" s="637"/>
      <c r="M24" s="638"/>
      <c r="N24" s="637"/>
      <c r="O24" s="638"/>
      <c r="P24" s="460"/>
      <c r="Q24" s="460"/>
      <c r="R24" s="460"/>
      <c r="S24" s="460"/>
    </row>
    <row r="25" spans="2:19" ht="12">
      <c r="B25" s="8" t="s">
        <v>1164</v>
      </c>
      <c r="C25" s="463">
        <v>-67.177242710762698</v>
      </c>
      <c r="D25" s="464">
        <v>6.9250758137141016E-2</v>
      </c>
      <c r="E25" s="463">
        <v>-85.000396961649599</v>
      </c>
      <c r="F25" s="464">
        <v>8.7606883636821856E-2</v>
      </c>
      <c r="G25" s="463">
        <v>-94.787481942747533</v>
      </c>
      <c r="H25" s="464">
        <v>8.7861091695921156E-2</v>
      </c>
      <c r="I25" s="631"/>
      <c r="J25" s="637"/>
      <c r="K25" s="638"/>
      <c r="L25" s="637"/>
      <c r="M25" s="638"/>
      <c r="N25" s="637"/>
      <c r="O25" s="638"/>
      <c r="P25" s="460"/>
      <c r="Q25" s="460"/>
      <c r="R25" s="460"/>
      <c r="S25" s="460"/>
    </row>
    <row r="26" spans="2:19" ht="12">
      <c r="B26" s="8" t="s">
        <v>1165</v>
      </c>
      <c r="C26" s="463">
        <v>35.7662019672415</v>
      </c>
      <c r="D26" s="464">
        <v>3.6870173617899266E-2</v>
      </c>
      <c r="E26" s="463">
        <v>41.208236032394602</v>
      </c>
      <c r="F26" s="464">
        <v>4.2471862109038104E-2</v>
      </c>
      <c r="G26" s="463">
        <v>43.742235118391051</v>
      </c>
      <c r="H26" s="464">
        <v>4.0545865888101655E-2</v>
      </c>
      <c r="I26" s="631"/>
      <c r="J26" s="637"/>
      <c r="K26" s="638"/>
      <c r="L26" s="637"/>
      <c r="M26" s="638"/>
      <c r="N26" s="637"/>
      <c r="O26" s="638"/>
      <c r="P26" s="460"/>
      <c r="Q26" s="460"/>
      <c r="R26" s="460"/>
      <c r="S26" s="460"/>
    </row>
    <row r="27" spans="2:19" ht="12">
      <c r="B27" s="8" t="s">
        <v>1166</v>
      </c>
      <c r="C27" s="463">
        <v>-5.3854417551849529</v>
      </c>
      <c r="D27" s="464">
        <v>5.5516706164277039E-3</v>
      </c>
      <c r="E27" s="463">
        <v>-10.320410982894352</v>
      </c>
      <c r="F27" s="464">
        <v>1.0636880254459661E-2</v>
      </c>
      <c r="G27" s="463">
        <v>-3.5537249923022882</v>
      </c>
      <c r="H27" s="464">
        <v>3.2940442241028221E-3</v>
      </c>
      <c r="I27" s="631"/>
      <c r="J27" s="637"/>
      <c r="K27" s="638"/>
      <c r="L27" s="637"/>
      <c r="M27" s="638"/>
      <c r="N27" s="637"/>
      <c r="O27" s="638"/>
      <c r="P27" s="460"/>
      <c r="Q27" s="460"/>
      <c r="R27" s="460"/>
      <c r="S27" s="460"/>
    </row>
    <row r="28" spans="2:19" ht="12">
      <c r="B28" s="8" t="s">
        <v>1167</v>
      </c>
      <c r="C28" s="463">
        <v>-6.2415742146395008</v>
      </c>
      <c r="D28" s="464">
        <v>6.4342287490725828E-3</v>
      </c>
      <c r="E28" s="463">
        <v>-6.3000637809616924</v>
      </c>
      <c r="F28" s="464">
        <v>6.4932514940169717E-3</v>
      </c>
      <c r="G28" s="463">
        <v>-15.564765179508139</v>
      </c>
      <c r="H28" s="464">
        <v>1.4427403625810525E-2</v>
      </c>
      <c r="I28" s="631"/>
      <c r="J28" s="637"/>
      <c r="K28" s="638"/>
      <c r="L28" s="637"/>
      <c r="M28" s="638"/>
      <c r="N28" s="637"/>
      <c r="O28" s="638"/>
      <c r="P28" s="460"/>
      <c r="Q28" s="460"/>
      <c r="R28" s="460"/>
      <c r="S28" s="460"/>
    </row>
    <row r="29" spans="2:19" ht="12">
      <c r="B29" s="8" t="s">
        <v>1168</v>
      </c>
      <c r="C29" s="463">
        <v>-38.191820983806998</v>
      </c>
      <c r="D29" s="464">
        <v>3.9370662608974143E-2</v>
      </c>
      <c r="E29" s="463">
        <v>-45.032259883463105</v>
      </c>
      <c r="F29" s="464">
        <v>4.6413147379695603E-2</v>
      </c>
      <c r="G29" s="463">
        <v>-56.072064419040771</v>
      </c>
      <c r="H29" s="464">
        <v>5.1974719578231021E-2</v>
      </c>
      <c r="I29" s="631"/>
      <c r="J29" s="637"/>
      <c r="K29" s="638"/>
      <c r="L29" s="637"/>
      <c r="M29" s="638"/>
      <c r="N29" s="637"/>
      <c r="O29" s="638"/>
      <c r="P29" s="460"/>
      <c r="Q29" s="460"/>
      <c r="R29" s="460"/>
      <c r="S29" s="460"/>
    </row>
    <row r="30" spans="2:19" ht="12">
      <c r="B30" s="8" t="s">
        <v>1169</v>
      </c>
      <c r="C30" s="463">
        <v>20.486800081171893</v>
      </c>
      <c r="D30" s="464">
        <v>2.1119152560840321E-2</v>
      </c>
      <c r="E30" s="463">
        <v>23.304494531628642</v>
      </c>
      <c r="F30" s="464">
        <v>2.401911301153669E-2</v>
      </c>
      <c r="G30" s="463">
        <v>28.623570878256462</v>
      </c>
      <c r="H30" s="464">
        <v>2.6531965340298946E-2</v>
      </c>
      <c r="I30" s="631"/>
      <c r="J30" s="637"/>
      <c r="K30" s="638"/>
      <c r="L30" s="637"/>
      <c r="M30" s="638"/>
      <c r="N30" s="637"/>
      <c r="O30" s="638"/>
      <c r="P30" s="460"/>
      <c r="Q30" s="460"/>
      <c r="R30" s="460"/>
      <c r="S30" s="460"/>
    </row>
    <row r="31" spans="2:19" ht="12">
      <c r="B31" s="176" t="s">
        <v>800</v>
      </c>
      <c r="C31" s="462"/>
      <c r="D31" s="465">
        <v>6.9250758137141016E-2</v>
      </c>
      <c r="E31" s="462"/>
      <c r="F31" s="465">
        <f>F25</f>
        <v>8.7606883636821856E-2</v>
      </c>
      <c r="G31" s="462"/>
      <c r="H31" s="466">
        <f>H25</f>
        <v>8.7861091695921156E-2</v>
      </c>
      <c r="I31" s="633"/>
      <c r="J31" s="631"/>
      <c r="K31" s="639"/>
      <c r="L31" s="631"/>
      <c r="M31" s="639"/>
      <c r="N31" s="631"/>
      <c r="O31" s="639"/>
      <c r="P31" s="460"/>
      <c r="Q31" s="460"/>
      <c r="R31" s="460"/>
      <c r="S31" s="460"/>
    </row>
    <row r="32" spans="2:19"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</row>
    <row r="33" spans="2:19"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</row>
    <row r="34" spans="2:19" ht="12">
      <c r="B34" s="478" t="s">
        <v>1174</v>
      </c>
      <c r="C34" s="884" t="s">
        <v>1173</v>
      </c>
      <c r="D34" s="886"/>
      <c r="E34" s="886"/>
      <c r="F34" s="886"/>
      <c r="G34" s="886"/>
      <c r="H34" s="887"/>
      <c r="I34" s="632"/>
      <c r="J34" s="883"/>
      <c r="K34" s="883"/>
      <c r="L34" s="883"/>
      <c r="M34" s="883"/>
      <c r="N34" s="883"/>
      <c r="O34" s="883"/>
      <c r="P34" s="460"/>
      <c r="Q34" s="460"/>
      <c r="R34" s="460"/>
      <c r="S34" s="460"/>
    </row>
    <row r="35" spans="2:19" ht="12">
      <c r="B35" s="478" t="s">
        <v>799</v>
      </c>
      <c r="C35" s="884">
        <v>44135</v>
      </c>
      <c r="D35" s="885"/>
      <c r="E35" s="884">
        <v>44165</v>
      </c>
      <c r="F35" s="885"/>
      <c r="G35" s="884">
        <v>44196</v>
      </c>
      <c r="H35" s="885"/>
      <c r="I35" s="632"/>
      <c r="J35" s="633"/>
      <c r="K35" s="634"/>
      <c r="L35" s="633"/>
      <c r="M35" s="634"/>
      <c r="N35" s="633"/>
      <c r="O35" s="634"/>
      <c r="P35" s="460"/>
      <c r="Q35" s="460"/>
      <c r="R35" s="460"/>
      <c r="S35" s="460"/>
    </row>
    <row r="36" spans="2:19" ht="12">
      <c r="B36" s="31" t="s">
        <v>1159</v>
      </c>
      <c r="C36" s="461">
        <v>1203.101352399319</v>
      </c>
      <c r="D36" s="461">
        <v>1016.028018586842</v>
      </c>
      <c r="E36" s="461">
        <v>1203.2988451831334</v>
      </c>
      <c r="F36" s="461">
        <v>1016.2255113706565</v>
      </c>
      <c r="G36" s="461">
        <v>1336.9717887214031</v>
      </c>
      <c r="H36" s="461">
        <v>1152.350768677866</v>
      </c>
      <c r="I36" s="632"/>
      <c r="J36" s="635"/>
      <c r="K36" s="636"/>
      <c r="L36" s="635"/>
      <c r="M36" s="636"/>
      <c r="N36" s="635"/>
      <c r="O36" s="635"/>
      <c r="P36" s="460"/>
      <c r="Q36" s="460"/>
      <c r="R36" s="460"/>
      <c r="S36" s="460"/>
    </row>
    <row r="37" spans="2:19" ht="12">
      <c r="B37" s="31" t="s">
        <v>1160</v>
      </c>
      <c r="C37" s="462"/>
      <c r="D37" s="462" t="s">
        <v>1171</v>
      </c>
      <c r="E37" s="462"/>
      <c r="F37" s="462" t="s">
        <v>1171</v>
      </c>
      <c r="G37" s="462"/>
      <c r="H37" s="462" t="s">
        <v>1171</v>
      </c>
      <c r="I37" s="632"/>
      <c r="J37" s="631"/>
      <c r="K37" s="634"/>
      <c r="L37" s="631"/>
      <c r="M37" s="634"/>
      <c r="N37" s="631"/>
      <c r="O37" s="634"/>
      <c r="P37" s="460"/>
      <c r="Q37" s="460"/>
      <c r="R37" s="460"/>
      <c r="S37" s="460"/>
    </row>
    <row r="38" spans="2:19" ht="12">
      <c r="B38" s="8" t="s">
        <v>1161</v>
      </c>
      <c r="C38" s="463">
        <v>-13.896457032761401</v>
      </c>
      <c r="D38" s="464">
        <v>1.1550528976671829E-2</v>
      </c>
      <c r="E38" s="463">
        <v>-26.1410357739699</v>
      </c>
      <c r="F38" s="464">
        <v>2.1724475078334696E-2</v>
      </c>
      <c r="G38" s="463">
        <v>-28.770530631200803</v>
      </c>
      <c r="H38" s="464">
        <v>2.1519175553221772E-2</v>
      </c>
      <c r="I38" s="631"/>
      <c r="J38" s="637"/>
      <c r="K38" s="638"/>
      <c r="L38" s="637"/>
      <c r="M38" s="638"/>
      <c r="N38" s="637"/>
      <c r="O38" s="638"/>
      <c r="P38" s="460"/>
      <c r="Q38" s="460"/>
      <c r="R38" s="460"/>
      <c r="S38" s="460"/>
    </row>
    <row r="39" spans="2:19" ht="12">
      <c r="B39" s="8" t="s">
        <v>1162</v>
      </c>
      <c r="C39" s="463">
        <v>41.578820606371302</v>
      </c>
      <c r="D39" s="464">
        <v>3.4559699000796203E-2</v>
      </c>
      <c r="E39" s="463">
        <v>53.431967661236598</v>
      </c>
      <c r="F39" s="464">
        <v>4.4404569883140406E-2</v>
      </c>
      <c r="G39" s="463">
        <v>54.5244990379245</v>
      </c>
      <c r="H39" s="464">
        <v>4.0782086426870943E-2</v>
      </c>
      <c r="I39" s="631"/>
      <c r="J39" s="637"/>
      <c r="K39" s="638"/>
      <c r="L39" s="637"/>
      <c r="M39" s="638"/>
      <c r="N39" s="637"/>
      <c r="O39" s="638"/>
      <c r="P39" s="460"/>
      <c r="Q39" s="460"/>
      <c r="R39" s="460"/>
      <c r="S39" s="460"/>
    </row>
    <row r="40" spans="2:19" ht="12">
      <c r="B40" s="31" t="s">
        <v>1163</v>
      </c>
      <c r="C40" s="463"/>
      <c r="D40" s="462" t="s">
        <v>1172</v>
      </c>
      <c r="E40" s="463"/>
      <c r="F40" s="462" t="s">
        <v>1172</v>
      </c>
      <c r="G40" s="462"/>
      <c r="H40" s="462" t="s">
        <v>1172</v>
      </c>
      <c r="I40" s="632"/>
      <c r="J40" s="631"/>
      <c r="K40" s="634"/>
      <c r="L40" s="631"/>
      <c r="M40" s="634"/>
      <c r="N40" s="631"/>
      <c r="O40" s="634"/>
      <c r="P40" s="460"/>
      <c r="Q40" s="460"/>
      <c r="R40" s="460"/>
      <c r="S40" s="460"/>
    </row>
    <row r="41" spans="2:19" ht="12">
      <c r="B41" s="8" t="s">
        <v>1161</v>
      </c>
      <c r="C41" s="463">
        <v>-13.896457032761401</v>
      </c>
      <c r="D41" s="464">
        <v>1.3677238007756418E-2</v>
      </c>
      <c r="E41" s="463">
        <v>-26.1410357739699</v>
      </c>
      <c r="F41" s="464">
        <v>2.5723656296240394E-2</v>
      </c>
      <c r="G41" s="463">
        <v>-28.770530631200803</v>
      </c>
      <c r="H41" s="464">
        <v>2.4966816887023281E-2</v>
      </c>
      <c r="I41" s="631"/>
      <c r="J41" s="637"/>
      <c r="K41" s="638"/>
      <c r="L41" s="637"/>
      <c r="M41" s="638"/>
      <c r="N41" s="637"/>
      <c r="O41" s="638"/>
      <c r="P41" s="460"/>
      <c r="Q41" s="460"/>
      <c r="R41" s="460"/>
      <c r="S41" s="460"/>
    </row>
    <row r="42" spans="2:19" ht="12">
      <c r="B42" s="8" t="s">
        <v>1162</v>
      </c>
      <c r="C42" s="463">
        <v>41.578820606371302</v>
      </c>
      <c r="D42" s="464">
        <v>4.0922907484580828E-2</v>
      </c>
      <c r="E42" s="463">
        <v>53.431967661236598</v>
      </c>
      <c r="F42" s="464">
        <v>5.257884894974646E-2</v>
      </c>
      <c r="G42" s="463">
        <v>54.5244990379245</v>
      </c>
      <c r="H42" s="464">
        <v>4.7315887245410915E-2</v>
      </c>
      <c r="I42" s="631"/>
      <c r="J42" s="637"/>
      <c r="K42" s="638"/>
      <c r="L42" s="637"/>
      <c r="M42" s="638"/>
      <c r="N42" s="637"/>
      <c r="O42" s="638"/>
      <c r="P42" s="460"/>
      <c r="Q42" s="460"/>
      <c r="R42" s="460"/>
      <c r="S42" s="460"/>
    </row>
    <row r="43" spans="2:19" ht="12">
      <c r="B43" s="8" t="s">
        <v>1164</v>
      </c>
      <c r="C43" s="463">
        <v>-49.948577478593499</v>
      </c>
      <c r="D43" s="464">
        <v>4.9160629987414363E-2</v>
      </c>
      <c r="E43" s="463">
        <v>-68.801084299506897</v>
      </c>
      <c r="F43" s="464">
        <v>6.7702575392650718E-2</v>
      </c>
      <c r="G43" s="463">
        <v>-76.665909996593697</v>
      </c>
      <c r="H43" s="464">
        <v>6.6530011590616014E-2</v>
      </c>
      <c r="I43" s="631"/>
      <c r="J43" s="637"/>
      <c r="K43" s="638"/>
      <c r="L43" s="637"/>
      <c r="M43" s="638"/>
      <c r="N43" s="637"/>
      <c r="O43" s="638"/>
      <c r="P43" s="460"/>
      <c r="Q43" s="460"/>
      <c r="R43" s="460"/>
      <c r="S43" s="460"/>
    </row>
    <row r="44" spans="2:19" ht="12">
      <c r="B44" s="8" t="s">
        <v>1165</v>
      </c>
      <c r="C44" s="463">
        <v>109.52295703948299</v>
      </c>
      <c r="D44" s="464">
        <v>0.10779521335623662</v>
      </c>
      <c r="E44" s="463">
        <v>129.76333670909301</v>
      </c>
      <c r="F44" s="464">
        <v>0.12769147719394672</v>
      </c>
      <c r="G44" s="463">
        <v>132.17622404392301</v>
      </c>
      <c r="H44" s="464">
        <v>0.11470138054888757</v>
      </c>
      <c r="I44" s="631"/>
      <c r="J44" s="637"/>
      <c r="K44" s="638"/>
      <c r="L44" s="637"/>
      <c r="M44" s="638"/>
      <c r="N44" s="637"/>
      <c r="O44" s="638"/>
      <c r="P44" s="460"/>
      <c r="Q44" s="460"/>
      <c r="R44" s="460"/>
      <c r="S44" s="460"/>
    </row>
    <row r="45" spans="2:19" ht="12">
      <c r="B45" s="8" t="s">
        <v>1166</v>
      </c>
      <c r="C45" s="463">
        <v>-7.6820803942955793</v>
      </c>
      <c r="D45" s="464">
        <v>7.5608942408697723E-3</v>
      </c>
      <c r="E45" s="463">
        <v>-12.055018118445801</v>
      </c>
      <c r="F45" s="464">
        <v>1.1862542303416818E-2</v>
      </c>
      <c r="G45" s="463">
        <v>-7.14694614224359</v>
      </c>
      <c r="H45" s="464">
        <v>6.2020578599027987E-3</v>
      </c>
      <c r="I45" s="631"/>
      <c r="J45" s="637"/>
      <c r="K45" s="638"/>
      <c r="L45" s="637"/>
      <c r="M45" s="638"/>
      <c r="N45" s="637"/>
      <c r="O45" s="638"/>
      <c r="P45" s="460"/>
      <c r="Q45" s="460"/>
      <c r="R45" s="460"/>
      <c r="S45" s="460"/>
    </row>
    <row r="46" spans="2:19" ht="12">
      <c r="B46" s="8" t="s">
        <v>1167</v>
      </c>
      <c r="C46" s="463">
        <v>0.29885842019473402</v>
      </c>
      <c r="D46" s="464">
        <v>2.9414387667222583E-4</v>
      </c>
      <c r="E46" s="463">
        <v>0.35484846894650701</v>
      </c>
      <c r="F46" s="464">
        <v>3.4918279946337632E-4</v>
      </c>
      <c r="G46" s="463">
        <v>-7.9195887027069398</v>
      </c>
      <c r="H46" s="464">
        <v>6.8725503709199352E-3</v>
      </c>
      <c r="I46" s="631"/>
      <c r="J46" s="637"/>
      <c r="K46" s="638"/>
      <c r="L46" s="637"/>
      <c r="M46" s="638"/>
      <c r="N46" s="637"/>
      <c r="O46" s="638"/>
      <c r="P46" s="460"/>
      <c r="Q46" s="460"/>
      <c r="R46" s="460"/>
      <c r="S46" s="460"/>
    </row>
    <row r="47" spans="2:19" ht="12">
      <c r="B47" s="8" t="s">
        <v>1168</v>
      </c>
      <c r="C47" s="463">
        <v>-28.8645911548291</v>
      </c>
      <c r="D47" s="464">
        <v>2.840924721246945E-2</v>
      </c>
      <c r="E47" s="463">
        <v>-36.306317723720497</v>
      </c>
      <c r="F47" s="464">
        <v>3.5726634804465356E-2</v>
      </c>
      <c r="G47" s="463">
        <v>-44.999374233467805</v>
      </c>
      <c r="H47" s="464">
        <v>3.9050066573997455E-2</v>
      </c>
      <c r="I47" s="631"/>
      <c r="J47" s="637"/>
      <c r="K47" s="638"/>
      <c r="L47" s="637"/>
      <c r="M47" s="638"/>
      <c r="N47" s="637"/>
      <c r="O47" s="638"/>
      <c r="P47" s="460"/>
      <c r="Q47" s="460"/>
      <c r="R47" s="460"/>
      <c r="S47" s="460"/>
    </row>
    <row r="48" spans="2:19" ht="12">
      <c r="B48" s="8" t="s">
        <v>1169</v>
      </c>
      <c r="C48" s="463">
        <v>37.3958315468427</v>
      </c>
      <c r="D48" s="464">
        <v>3.6805905804502576E-2</v>
      </c>
      <c r="E48" s="463">
        <v>44.849707003986097</v>
      </c>
      <c r="F48" s="464">
        <v>4.4133616507515218E-2</v>
      </c>
      <c r="G48" s="463">
        <v>55.094313120922003</v>
      </c>
      <c r="H48" s="464">
        <v>4.7810366963293403E-2</v>
      </c>
      <c r="I48" s="631"/>
      <c r="J48" s="637"/>
      <c r="K48" s="638"/>
      <c r="L48" s="637"/>
      <c r="M48" s="638"/>
      <c r="N48" s="637"/>
      <c r="O48" s="638"/>
      <c r="P48" s="460"/>
      <c r="Q48" s="460"/>
      <c r="R48" s="460"/>
      <c r="S48" s="460"/>
    </row>
    <row r="49" spans="2:19" ht="12">
      <c r="B49" s="176" t="s">
        <v>800</v>
      </c>
      <c r="C49" s="462"/>
      <c r="D49" s="465">
        <v>0.10779521335623662</v>
      </c>
      <c r="E49" s="462"/>
      <c r="F49" s="465">
        <v>0.12769147719394672</v>
      </c>
      <c r="G49" s="462"/>
      <c r="H49" s="465">
        <v>0.11470138054888757</v>
      </c>
      <c r="I49" s="631"/>
      <c r="J49" s="637"/>
      <c r="K49" s="638"/>
      <c r="L49" s="637"/>
      <c r="M49" s="638"/>
      <c r="N49" s="637"/>
      <c r="O49" s="638"/>
      <c r="P49" s="460"/>
      <c r="Q49" s="460"/>
      <c r="R49" s="460"/>
      <c r="S49" s="460"/>
    </row>
    <row r="50" spans="2:19" ht="12">
      <c r="B50" s="31" t="s">
        <v>1170</v>
      </c>
      <c r="C50" s="463"/>
      <c r="D50" s="462" t="s">
        <v>1172</v>
      </c>
      <c r="E50" s="463"/>
      <c r="F50" s="462" t="s">
        <v>1172</v>
      </c>
      <c r="G50" s="462"/>
      <c r="H50" s="462" t="s">
        <v>1172</v>
      </c>
      <c r="I50" s="632"/>
      <c r="J50" s="631"/>
      <c r="K50" s="634"/>
      <c r="L50" s="631"/>
      <c r="M50" s="634"/>
      <c r="N50" s="631"/>
      <c r="O50" s="634"/>
      <c r="P50" s="460"/>
      <c r="Q50" s="460"/>
      <c r="R50" s="460"/>
      <c r="S50" s="460"/>
    </row>
    <row r="51" spans="2:19" ht="12">
      <c r="B51" s="8" t="s">
        <v>1161</v>
      </c>
      <c r="C51" s="463">
        <v>-33.64350889096302</v>
      </c>
      <c r="D51" s="464">
        <v>3.3112776690702492E-2</v>
      </c>
      <c r="E51" s="463">
        <v>-46.098232013603429</v>
      </c>
      <c r="F51" s="464">
        <v>4.5362207007997098E-2</v>
      </c>
      <c r="G51" s="463">
        <v>-49.094269471718839</v>
      </c>
      <c r="H51" s="464">
        <v>4.2603581137058193E-2</v>
      </c>
      <c r="I51" s="631"/>
      <c r="J51" s="637"/>
      <c r="K51" s="638"/>
      <c r="L51" s="637"/>
      <c r="M51" s="638"/>
      <c r="N51" s="637"/>
      <c r="O51" s="638"/>
      <c r="P51" s="460"/>
      <c r="Q51" s="460"/>
      <c r="R51" s="460"/>
      <c r="S51" s="460"/>
    </row>
    <row r="52" spans="2:19" ht="12">
      <c r="B52" s="8" t="s">
        <v>1162</v>
      </c>
      <c r="C52" s="463">
        <v>28.317792920992787</v>
      </c>
      <c r="D52" s="464">
        <v>2.7871074815809724E-2</v>
      </c>
      <c r="E52" s="463">
        <v>34.449660466927689</v>
      </c>
      <c r="F52" s="464">
        <v>3.3899621768462548E-2</v>
      </c>
      <c r="G52" s="463">
        <v>35.022843572654516</v>
      </c>
      <c r="H52" s="464">
        <v>3.0392519816546396E-2</v>
      </c>
      <c r="I52" s="631"/>
      <c r="J52" s="637"/>
      <c r="K52" s="638"/>
      <c r="L52" s="637"/>
      <c r="M52" s="638"/>
      <c r="N52" s="637"/>
      <c r="O52" s="638"/>
      <c r="P52" s="460"/>
      <c r="Q52" s="460"/>
      <c r="R52" s="460"/>
      <c r="S52" s="460"/>
    </row>
    <row r="53" spans="2:19" ht="12">
      <c r="B53" s="8" t="s">
        <v>1164</v>
      </c>
      <c r="C53" s="463">
        <v>-69.696611935492541</v>
      </c>
      <c r="D53" s="464">
        <v>6.8597135768392617E-2</v>
      </c>
      <c r="E53" s="463">
        <v>-89.035601112137812</v>
      </c>
      <c r="F53" s="464">
        <v>8.7614018853009401E-2</v>
      </c>
      <c r="G53" s="463">
        <v>-96.99080577030027</v>
      </c>
      <c r="H53" s="464">
        <v>8.4167779817235125E-2</v>
      </c>
      <c r="I53" s="631"/>
      <c r="J53" s="637"/>
      <c r="K53" s="638"/>
      <c r="L53" s="637"/>
      <c r="M53" s="638"/>
      <c r="N53" s="637"/>
      <c r="O53" s="638"/>
      <c r="P53" s="460"/>
      <c r="Q53" s="460"/>
      <c r="R53" s="460"/>
      <c r="S53" s="460"/>
    </row>
    <row r="54" spans="2:19" ht="12">
      <c r="B54" s="8" t="s">
        <v>1165</v>
      </c>
      <c r="C54" s="463">
        <v>37.684098028311986</v>
      </c>
      <c r="D54" s="464">
        <v>3.7089624832123712E-2</v>
      </c>
      <c r="E54" s="463">
        <v>43.603725951617768</v>
      </c>
      <c r="F54" s="464">
        <v>4.2907529346322242E-2</v>
      </c>
      <c r="G54" s="463">
        <v>45.468504528408374</v>
      </c>
      <c r="H54" s="464">
        <v>3.9457173774072325E-2</v>
      </c>
      <c r="I54" s="631"/>
      <c r="J54" s="637"/>
      <c r="K54" s="638"/>
      <c r="L54" s="637"/>
      <c r="M54" s="638"/>
      <c r="N54" s="637"/>
      <c r="O54" s="638"/>
      <c r="P54" s="460"/>
      <c r="Q54" s="460"/>
      <c r="R54" s="460"/>
      <c r="S54" s="460"/>
    </row>
    <row r="55" spans="2:19" ht="12">
      <c r="B55" s="8" t="s">
        <v>1166</v>
      </c>
      <c r="C55" s="463">
        <v>-10.281294064428181</v>
      </c>
      <c r="D55" s="464">
        <v>1.0119104863592319E-2</v>
      </c>
      <c r="E55" s="463">
        <v>-14.963262273401972</v>
      </c>
      <c r="F55" s="464">
        <v>1.4724352130483266E-2</v>
      </c>
      <c r="G55" s="463">
        <v>-8.9027300918654468</v>
      </c>
      <c r="H55" s="464">
        <v>7.7257119393254478E-3</v>
      </c>
      <c r="I55" s="631"/>
      <c r="J55" s="637"/>
      <c r="K55" s="638"/>
      <c r="L55" s="637"/>
      <c r="M55" s="638"/>
      <c r="N55" s="637"/>
      <c r="O55" s="638"/>
      <c r="P55" s="460"/>
      <c r="Q55" s="460"/>
      <c r="R55" s="460"/>
      <c r="S55" s="460"/>
    </row>
    <row r="56" spans="2:19" ht="12">
      <c r="B56" s="8" t="s">
        <v>1167</v>
      </c>
      <c r="C56" s="463">
        <v>-1.056473554954704</v>
      </c>
      <c r="D56" s="464">
        <v>1.0398075010019077E-3</v>
      </c>
      <c r="E56" s="463">
        <v>-1.8163290461904733</v>
      </c>
      <c r="F56" s="464">
        <v>1.787328723661601E-3</v>
      </c>
      <c r="G56" s="463">
        <v>-9.6849018151905675</v>
      </c>
      <c r="H56" s="464">
        <v>8.4044737752051041E-3</v>
      </c>
      <c r="I56" s="631"/>
      <c r="J56" s="637"/>
      <c r="K56" s="638"/>
      <c r="L56" s="637"/>
      <c r="M56" s="638"/>
      <c r="N56" s="637"/>
      <c r="O56" s="638"/>
      <c r="P56" s="460"/>
      <c r="Q56" s="460"/>
      <c r="R56" s="460"/>
      <c r="S56" s="460"/>
    </row>
    <row r="57" spans="2:19" ht="12">
      <c r="B57" s="8" t="s">
        <v>1168</v>
      </c>
      <c r="C57" s="463">
        <v>-35.456681226539274</v>
      </c>
      <c r="D57" s="464">
        <v>3.4897345917541463E-2</v>
      </c>
      <c r="E57" s="463">
        <v>-43.686845456660386</v>
      </c>
      <c r="F57" s="464">
        <v>4.2989321728143584E-2</v>
      </c>
      <c r="G57" s="463">
        <v>-52.375745562304736</v>
      </c>
      <c r="H57" s="464">
        <v>4.5451217620479691E-2</v>
      </c>
      <c r="I57" s="631"/>
      <c r="J57" s="637"/>
      <c r="K57" s="638"/>
      <c r="L57" s="637"/>
      <c r="M57" s="638"/>
      <c r="N57" s="637"/>
      <c r="O57" s="638"/>
      <c r="P57" s="460"/>
      <c r="Q57" s="460"/>
      <c r="R57" s="460"/>
      <c r="S57" s="460"/>
    </row>
    <row r="58" spans="2:19" ht="12">
      <c r="B58" s="8" t="s">
        <v>1169</v>
      </c>
      <c r="C58" s="463">
        <v>19.761548708867185</v>
      </c>
      <c r="D58" s="464">
        <v>1.9449806843272723E-2</v>
      </c>
      <c r="E58" s="463">
        <v>23.191473635860483</v>
      </c>
      <c r="F58" s="464">
        <v>2.2821188187433391E-2</v>
      </c>
      <c r="G58" s="463">
        <v>27.830767149492239</v>
      </c>
      <c r="H58" s="464">
        <v>2.4151298290383833E-2</v>
      </c>
      <c r="I58" s="631"/>
      <c r="J58" s="637"/>
      <c r="K58" s="638"/>
      <c r="L58" s="637"/>
      <c r="M58" s="638"/>
      <c r="N58" s="637"/>
      <c r="O58" s="638"/>
      <c r="P58" s="460"/>
      <c r="Q58" s="460"/>
      <c r="R58" s="460"/>
      <c r="S58" s="460"/>
    </row>
    <row r="59" spans="2:19" ht="12">
      <c r="B59" s="176" t="s">
        <v>800</v>
      </c>
      <c r="C59" s="462"/>
      <c r="D59" s="465">
        <v>6.8597135768392617E-2</v>
      </c>
      <c r="E59" s="462"/>
      <c r="F59" s="465">
        <v>8.7614018853009401E-2</v>
      </c>
      <c r="G59" s="462"/>
      <c r="H59" s="465">
        <v>8.4167779817235125E-2</v>
      </c>
      <c r="I59" s="633"/>
      <c r="J59" s="631"/>
      <c r="K59" s="639"/>
      <c r="L59" s="631"/>
      <c r="M59" s="639"/>
      <c r="N59" s="631"/>
      <c r="O59" s="639"/>
      <c r="P59" s="460"/>
      <c r="Q59" s="460"/>
      <c r="R59" s="460"/>
      <c r="S59" s="460"/>
    </row>
    <row r="60" spans="2:19">
      <c r="I60" s="460"/>
      <c r="J60" s="460"/>
      <c r="K60" s="460"/>
      <c r="L60" s="460"/>
      <c r="M60" s="460"/>
      <c r="N60" s="460"/>
      <c r="O60" s="460"/>
      <c r="P60" s="460"/>
      <c r="Q60" s="460"/>
      <c r="R60" s="460"/>
      <c r="S60" s="460"/>
    </row>
  </sheetData>
  <mergeCells count="14">
    <mergeCell ref="G7:H7"/>
    <mergeCell ref="C6:H6"/>
    <mergeCell ref="C34:H34"/>
    <mergeCell ref="C35:D35"/>
    <mergeCell ref="E35:F35"/>
    <mergeCell ref="G35:H35"/>
    <mergeCell ref="C7:D7"/>
    <mergeCell ref="E7:F7"/>
    <mergeCell ref="J6:K6"/>
    <mergeCell ref="L6:M6"/>
    <mergeCell ref="N6:O6"/>
    <mergeCell ref="J34:K34"/>
    <mergeCell ref="L34:M34"/>
    <mergeCell ref="N34:O34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autoPageBreaks="0"/>
  </sheetPr>
  <dimension ref="A1:E18"/>
  <sheetViews>
    <sheetView showGridLines="0" zoomScaleNormal="100" workbookViewId="0">
      <selection activeCell="D18" sqref="D18"/>
    </sheetView>
  </sheetViews>
  <sheetFormatPr defaultColWidth="9.109375" defaultRowHeight="10.199999999999999"/>
  <cols>
    <col min="1" max="1" width="3.44140625" style="33" customWidth="1"/>
    <col min="2" max="2" width="4.88671875" style="33" customWidth="1"/>
    <col min="3" max="3" width="33.109375" style="474" customWidth="1"/>
    <col min="4" max="4" width="11.44140625" style="33" customWidth="1"/>
    <col min="5" max="5" width="12.44140625" style="33" customWidth="1"/>
    <col min="6" max="6" width="10.77734375" style="33" customWidth="1"/>
    <col min="7" max="16384" width="9.109375" style="33"/>
  </cols>
  <sheetData>
    <row r="1" spans="1:5">
      <c r="A1" s="441" t="s">
        <v>1727</v>
      </c>
    </row>
    <row r="3" spans="1:5">
      <c r="B3" s="6" t="s">
        <v>666</v>
      </c>
    </row>
    <row r="6" spans="1:5">
      <c r="B6" s="776"/>
      <c r="C6" s="776"/>
      <c r="D6" s="714" t="s">
        <v>0</v>
      </c>
      <c r="E6" s="714" t="s">
        <v>465</v>
      </c>
    </row>
    <row r="7" spans="1:5">
      <c r="B7" s="776"/>
      <c r="C7" s="776"/>
      <c r="D7" s="714"/>
      <c r="E7" s="714"/>
    </row>
    <row r="8" spans="1:5">
      <c r="B8" s="8"/>
      <c r="C8" s="31" t="s">
        <v>86</v>
      </c>
      <c r="D8" s="640"/>
      <c r="E8" s="640"/>
    </row>
    <row r="9" spans="1:5">
      <c r="B9" s="8">
        <v>1</v>
      </c>
      <c r="C9" s="383" t="s">
        <v>654</v>
      </c>
      <c r="D9" s="166">
        <v>159815181</v>
      </c>
      <c r="E9" s="166">
        <v>12785214.48</v>
      </c>
    </row>
    <row r="10" spans="1:5" ht="11.25" customHeight="1">
      <c r="B10" s="8">
        <v>2</v>
      </c>
      <c r="C10" s="383" t="s">
        <v>531</v>
      </c>
      <c r="D10" s="166">
        <v>0</v>
      </c>
      <c r="E10" s="166">
        <v>0</v>
      </c>
    </row>
    <row r="11" spans="1:5">
      <c r="B11" s="8">
        <v>3</v>
      </c>
      <c r="C11" s="383" t="s">
        <v>87</v>
      </c>
      <c r="D11" s="166">
        <v>0</v>
      </c>
      <c r="E11" s="166">
        <v>0</v>
      </c>
    </row>
    <row r="12" spans="1:5">
      <c r="B12" s="8">
        <v>4</v>
      </c>
      <c r="C12" s="383" t="s">
        <v>501</v>
      </c>
      <c r="D12" s="166">
        <v>0</v>
      </c>
      <c r="E12" s="166">
        <v>0</v>
      </c>
    </row>
    <row r="13" spans="1:5">
      <c r="B13" s="8"/>
      <c r="C13" s="31" t="s">
        <v>535</v>
      </c>
      <c r="D13" s="641"/>
      <c r="E13" s="641"/>
    </row>
    <row r="14" spans="1:5">
      <c r="B14" s="8">
        <v>5</v>
      </c>
      <c r="C14" s="383" t="s">
        <v>502</v>
      </c>
      <c r="D14" s="166">
        <v>0</v>
      </c>
      <c r="E14" s="166">
        <v>0</v>
      </c>
    </row>
    <row r="15" spans="1:5">
      <c r="B15" s="8">
        <v>6</v>
      </c>
      <c r="C15" s="383" t="s">
        <v>88</v>
      </c>
      <c r="D15" s="166">
        <v>0</v>
      </c>
      <c r="E15" s="166">
        <v>0</v>
      </c>
    </row>
    <row r="16" spans="1:5">
      <c r="B16" s="8">
        <v>7</v>
      </c>
      <c r="C16" s="383" t="s">
        <v>503</v>
      </c>
      <c r="D16" s="166">
        <v>0</v>
      </c>
      <c r="E16" s="166">
        <v>0</v>
      </c>
    </row>
    <row r="17" spans="2:5">
      <c r="B17" s="8">
        <v>8</v>
      </c>
      <c r="C17" s="8" t="s">
        <v>89</v>
      </c>
      <c r="D17" s="166">
        <v>0</v>
      </c>
      <c r="E17" s="166">
        <v>0</v>
      </c>
    </row>
    <row r="18" spans="2:5" s="36" customFormat="1">
      <c r="B18" s="31">
        <v>9</v>
      </c>
      <c r="C18" s="31" t="s">
        <v>10</v>
      </c>
      <c r="D18" s="167">
        <v>159815181</v>
      </c>
      <c r="E18" s="167">
        <v>12785214.48</v>
      </c>
    </row>
  </sheetData>
  <mergeCells count="3">
    <mergeCell ref="B6:C7"/>
    <mergeCell ref="D6:D7"/>
    <mergeCell ref="E6:E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autoPageBreaks="0"/>
  </sheetPr>
  <dimension ref="A1:D14"/>
  <sheetViews>
    <sheetView showGridLines="0" zoomScaleNormal="100" workbookViewId="0"/>
  </sheetViews>
  <sheetFormatPr defaultColWidth="9.109375" defaultRowHeight="10.199999999999999"/>
  <cols>
    <col min="1" max="1" width="3.33203125" style="33" customWidth="1"/>
    <col min="2" max="2" width="27.21875" style="33" customWidth="1"/>
    <col min="3" max="3" width="14.77734375" style="33" customWidth="1"/>
    <col min="4" max="4" width="12.44140625" style="33" customWidth="1"/>
    <col min="5" max="16384" width="9.109375" style="33"/>
  </cols>
  <sheetData>
    <row r="1" spans="1:4">
      <c r="A1" s="441" t="s">
        <v>1727</v>
      </c>
    </row>
    <row r="3" spans="1:4">
      <c r="B3" s="36" t="s">
        <v>801</v>
      </c>
    </row>
    <row r="6" spans="1:4" ht="33.6" customHeight="1">
      <c r="B6" s="714" t="s">
        <v>1527</v>
      </c>
      <c r="C6" s="714" t="s">
        <v>802</v>
      </c>
      <c r="D6" s="714"/>
    </row>
    <row r="7" spans="1:4">
      <c r="B7" s="714"/>
      <c r="C7" s="472">
        <v>2020</v>
      </c>
      <c r="D7" s="472">
        <v>2019</v>
      </c>
    </row>
    <row r="8" spans="1:4">
      <c r="B8" s="642" t="s">
        <v>1523</v>
      </c>
      <c r="C8" s="642" t="s">
        <v>1524</v>
      </c>
      <c r="D8" s="642">
        <v>41566613</v>
      </c>
    </row>
    <row r="9" spans="1:4">
      <c r="B9" s="107"/>
    </row>
    <row r="10" spans="1:4">
      <c r="B10" s="518"/>
      <c r="C10" s="107"/>
    </row>
    <row r="12" spans="1:4" ht="33" customHeight="1">
      <c r="B12" s="714" t="s">
        <v>1528</v>
      </c>
      <c r="C12" s="714" t="s">
        <v>802</v>
      </c>
      <c r="D12" s="714"/>
    </row>
    <row r="13" spans="1:4">
      <c r="B13" s="714"/>
      <c r="C13" s="472">
        <v>2020</v>
      </c>
      <c r="D13" s="472">
        <v>2019</v>
      </c>
    </row>
    <row r="14" spans="1:4">
      <c r="B14" s="642" t="s">
        <v>1525</v>
      </c>
      <c r="C14" s="642" t="s">
        <v>1526</v>
      </c>
      <c r="D14" s="642">
        <v>29538852</v>
      </c>
    </row>
  </sheetData>
  <mergeCells count="4">
    <mergeCell ref="B6:B7"/>
    <mergeCell ref="C6:D6"/>
    <mergeCell ref="B12:B13"/>
    <mergeCell ref="C12:D12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autoPageBreaks="0"/>
  </sheetPr>
  <dimension ref="A1:F16"/>
  <sheetViews>
    <sheetView showGridLines="0" zoomScaleNormal="100" workbookViewId="0">
      <selection activeCell="E8" sqref="E8"/>
    </sheetView>
  </sheetViews>
  <sheetFormatPr defaultColWidth="7.88671875" defaultRowHeight="10.199999999999999"/>
  <cols>
    <col min="1" max="1" width="2.6640625" style="77" customWidth="1"/>
    <col min="2" max="2" width="5.109375" style="77" customWidth="1"/>
    <col min="3" max="3" width="46.33203125" style="118" customWidth="1"/>
    <col min="4" max="6" width="14.5546875" style="118" customWidth="1"/>
    <col min="7" max="7" width="8.109375" style="77" customWidth="1"/>
    <col min="8" max="8" width="50" style="77" customWidth="1"/>
    <col min="9" max="16384" width="7.88671875" style="77"/>
  </cols>
  <sheetData>
    <row r="1" spans="1:6">
      <c r="A1" s="441" t="s">
        <v>1727</v>
      </c>
    </row>
    <row r="2" spans="1:6">
      <c r="B2" s="80"/>
      <c r="C2" s="81"/>
      <c r="D2" s="81"/>
      <c r="E2" s="81"/>
      <c r="F2" s="81"/>
    </row>
    <row r="3" spans="1:6">
      <c r="B3" s="586" t="s">
        <v>455</v>
      </c>
      <c r="C3" s="81"/>
      <c r="D3" s="81"/>
      <c r="E3" s="81"/>
      <c r="F3" s="81"/>
    </row>
    <row r="4" spans="1:6">
      <c r="F4" s="81"/>
    </row>
    <row r="5" spans="1:6">
      <c r="F5" s="81"/>
    </row>
    <row r="6" spans="1:6" ht="30" customHeight="1">
      <c r="B6" s="726" t="s">
        <v>332</v>
      </c>
      <c r="C6" s="841"/>
      <c r="D6" s="306" t="s">
        <v>1373</v>
      </c>
      <c r="E6" s="306" t="s">
        <v>1356</v>
      </c>
      <c r="F6" s="81"/>
    </row>
    <row r="7" spans="1:6">
      <c r="B7" s="302">
        <v>1</v>
      </c>
      <c r="C7" s="303" t="s">
        <v>1032</v>
      </c>
      <c r="D7" s="166">
        <v>51968540000</v>
      </c>
      <c r="E7" s="166">
        <v>51526609911</v>
      </c>
      <c r="F7" s="81"/>
    </row>
    <row r="8" spans="1:6" ht="20.399999999999999">
      <c r="B8" s="302">
        <v>2</v>
      </c>
      <c r="C8" s="303" t="s">
        <v>755</v>
      </c>
      <c r="D8" s="166">
        <v>0</v>
      </c>
      <c r="E8" s="166" t="s">
        <v>18</v>
      </c>
      <c r="F8" s="81"/>
    </row>
    <row r="9" spans="1:6" ht="20.399999999999999">
      <c r="B9" s="302">
        <v>3</v>
      </c>
      <c r="C9" s="303" t="s">
        <v>1033</v>
      </c>
      <c r="D9" s="166">
        <v>0</v>
      </c>
      <c r="E9" s="166" t="s">
        <v>18</v>
      </c>
      <c r="F9" s="81"/>
    </row>
    <row r="10" spans="1:6">
      <c r="B10" s="302">
        <v>4</v>
      </c>
      <c r="C10" s="303" t="s">
        <v>756</v>
      </c>
      <c r="D10" s="166">
        <v>66021215.237444609</v>
      </c>
      <c r="E10" s="166">
        <v>102331909</v>
      </c>
      <c r="F10" s="81"/>
    </row>
    <row r="11" spans="1:6" ht="20.399999999999999">
      <c r="B11" s="302">
        <v>5</v>
      </c>
      <c r="C11" s="303" t="s">
        <v>757</v>
      </c>
      <c r="D11" s="166">
        <v>0</v>
      </c>
      <c r="E11" s="166">
        <v>33811</v>
      </c>
      <c r="F11" s="81"/>
    </row>
    <row r="12" spans="1:6" ht="20.399999999999999">
      <c r="B12" s="302">
        <v>6</v>
      </c>
      <c r="C12" s="303" t="s">
        <v>758</v>
      </c>
      <c r="D12" s="166">
        <v>4970809681.8179998</v>
      </c>
      <c r="E12" s="166">
        <v>4929850177</v>
      </c>
      <c r="F12" s="81"/>
    </row>
    <row r="13" spans="1:6" ht="20.399999999999999">
      <c r="B13" s="302" t="s">
        <v>1180</v>
      </c>
      <c r="C13" s="303" t="s">
        <v>1272</v>
      </c>
      <c r="D13" s="166">
        <v>0</v>
      </c>
      <c r="E13" s="166" t="s">
        <v>18</v>
      </c>
      <c r="F13" s="81"/>
    </row>
    <row r="14" spans="1:6" ht="20.399999999999999">
      <c r="B14" s="302" t="s">
        <v>1181</v>
      </c>
      <c r="C14" s="303" t="s">
        <v>1273</v>
      </c>
      <c r="D14" s="166">
        <v>0</v>
      </c>
      <c r="E14" s="166" t="s">
        <v>18</v>
      </c>
      <c r="F14" s="81"/>
    </row>
    <row r="15" spans="1:6">
      <c r="B15" s="302">
        <v>7</v>
      </c>
      <c r="C15" s="303" t="s">
        <v>759</v>
      </c>
      <c r="D15" s="166">
        <v>-144862257.24256736</v>
      </c>
      <c r="E15" s="166">
        <v>-278944255</v>
      </c>
      <c r="F15" s="81"/>
    </row>
    <row r="16" spans="1:6" ht="20.399999999999999">
      <c r="B16" s="304">
        <v>8</v>
      </c>
      <c r="C16" s="305" t="s">
        <v>760</v>
      </c>
      <c r="D16" s="167">
        <v>56860508639.812874</v>
      </c>
      <c r="E16" s="167">
        <v>56279881553</v>
      </c>
      <c r="F16" s="81"/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autoPageBreaks="0"/>
  </sheetPr>
  <dimension ref="A1:G41"/>
  <sheetViews>
    <sheetView showGridLines="0" topLeftCell="A13" zoomScaleNormal="100" workbookViewId="0">
      <selection activeCell="D40" sqref="D40"/>
    </sheetView>
  </sheetViews>
  <sheetFormatPr defaultColWidth="8" defaultRowHeight="10.199999999999999"/>
  <cols>
    <col min="1" max="1" width="3.5546875" style="77" customWidth="1"/>
    <col min="2" max="2" width="5.44140625" style="77" customWidth="1"/>
    <col min="3" max="3" width="62.21875" style="118" customWidth="1"/>
    <col min="4" max="4" width="15.109375" style="77" customWidth="1"/>
    <col min="5" max="5" width="13.88671875" style="77" customWidth="1"/>
    <col min="6" max="6" width="8.5546875" style="77" bestFit="1" customWidth="1"/>
    <col min="7" max="16384" width="8" style="77"/>
  </cols>
  <sheetData>
    <row r="1" spans="1:7">
      <c r="A1" s="441" t="s">
        <v>1727</v>
      </c>
    </row>
    <row r="2" spans="1:7">
      <c r="A2" s="441"/>
    </row>
    <row r="3" spans="1:7">
      <c r="B3" s="6" t="s">
        <v>1374</v>
      </c>
      <c r="C3" s="284"/>
      <c r="D3" s="33"/>
      <c r="E3" s="33"/>
    </row>
    <row r="4" spans="1:7">
      <c r="B4" s="33"/>
      <c r="C4" s="284"/>
      <c r="D4" s="33"/>
      <c r="E4" s="33"/>
    </row>
    <row r="5" spans="1:7">
      <c r="B5" s="33"/>
      <c r="C5" s="284"/>
      <c r="D5" s="33"/>
      <c r="E5" s="33"/>
    </row>
    <row r="6" spans="1:7">
      <c r="B6" s="889" t="s">
        <v>1374</v>
      </c>
      <c r="C6" s="889"/>
      <c r="D6" s="307" t="s">
        <v>1373</v>
      </c>
      <c r="E6" s="307" t="s">
        <v>1356</v>
      </c>
    </row>
    <row r="7" spans="1:7">
      <c r="B7" s="890" t="s">
        <v>318</v>
      </c>
      <c r="C7" s="890"/>
      <c r="D7" s="890"/>
      <c r="E7" s="890"/>
    </row>
    <row r="8" spans="1:7" ht="20.399999999999999">
      <c r="B8" s="302">
        <v>1</v>
      </c>
      <c r="C8" s="140" t="s">
        <v>1230</v>
      </c>
      <c r="D8" s="298">
        <v>46051431617.148491</v>
      </c>
      <c r="E8" s="298">
        <v>45723167496</v>
      </c>
    </row>
    <row r="9" spans="1:7">
      <c r="B9" s="302">
        <v>2</v>
      </c>
      <c r="C9" s="140" t="s">
        <v>1231</v>
      </c>
      <c r="D9" s="298">
        <v>-145622743</v>
      </c>
      <c r="E9" s="298">
        <v>-280467142</v>
      </c>
    </row>
    <row r="10" spans="1:7" ht="20.399999999999999">
      <c r="B10" s="304">
        <v>3</v>
      </c>
      <c r="C10" s="144" t="s">
        <v>1232</v>
      </c>
      <c r="D10" s="309">
        <v>45905808874.148491</v>
      </c>
      <c r="E10" s="309">
        <v>45442700354</v>
      </c>
    </row>
    <row r="11" spans="1:7">
      <c r="B11" s="888" t="s">
        <v>319</v>
      </c>
      <c r="C11" s="888"/>
      <c r="D11" s="888"/>
      <c r="E11" s="888"/>
    </row>
    <row r="12" spans="1:7" ht="20.399999999999999">
      <c r="B12" s="302">
        <v>4</v>
      </c>
      <c r="C12" s="140" t="s">
        <v>1274</v>
      </c>
      <c r="D12" s="298">
        <v>76532829.757432655</v>
      </c>
      <c r="E12" s="298">
        <v>68193359</v>
      </c>
      <c r="F12" s="127"/>
      <c r="G12" s="127"/>
    </row>
    <row r="13" spans="1:7" ht="20.399999999999999">
      <c r="B13" s="302">
        <v>5</v>
      </c>
      <c r="C13" s="140" t="s">
        <v>1275</v>
      </c>
      <c r="D13" s="298">
        <v>66021215.237444609</v>
      </c>
      <c r="E13" s="298">
        <v>102331909</v>
      </c>
    </row>
    <row r="14" spans="1:7">
      <c r="B14" s="153" t="s">
        <v>1233</v>
      </c>
      <c r="C14" s="140" t="s">
        <v>1234</v>
      </c>
      <c r="D14" s="298">
        <v>0</v>
      </c>
      <c r="E14" s="298">
        <v>0</v>
      </c>
    </row>
    <row r="15" spans="1:7" ht="20.399999999999999">
      <c r="B15" s="302">
        <v>6</v>
      </c>
      <c r="C15" s="140" t="s">
        <v>1235</v>
      </c>
      <c r="D15" s="298">
        <v>0</v>
      </c>
      <c r="E15" s="298">
        <v>0</v>
      </c>
    </row>
    <row r="16" spans="1:7" ht="20.399999999999999">
      <c r="B16" s="302">
        <v>7</v>
      </c>
      <c r="C16" s="140" t="s">
        <v>1236</v>
      </c>
      <c r="D16" s="298">
        <v>0</v>
      </c>
      <c r="E16" s="298">
        <v>0</v>
      </c>
    </row>
    <row r="17" spans="2:5">
      <c r="B17" s="302">
        <v>8</v>
      </c>
      <c r="C17" s="140" t="s">
        <v>320</v>
      </c>
      <c r="D17" s="298">
        <v>0</v>
      </c>
      <c r="E17" s="298">
        <v>0</v>
      </c>
    </row>
    <row r="18" spans="2:5">
      <c r="B18" s="302">
        <v>9</v>
      </c>
      <c r="C18" s="140" t="s">
        <v>1237</v>
      </c>
      <c r="D18" s="298">
        <v>0</v>
      </c>
      <c r="E18" s="298">
        <v>0</v>
      </c>
    </row>
    <row r="19" spans="2:5" ht="20.399999999999999">
      <c r="B19" s="302">
        <v>10</v>
      </c>
      <c r="C19" s="140" t="s">
        <v>1238</v>
      </c>
      <c r="D19" s="298">
        <v>0</v>
      </c>
      <c r="E19" s="298">
        <v>0</v>
      </c>
    </row>
    <row r="20" spans="2:5">
      <c r="B20" s="304">
        <v>11</v>
      </c>
      <c r="C20" s="144" t="s">
        <v>1239</v>
      </c>
      <c r="D20" s="309">
        <v>142554044.99487728</v>
      </c>
      <c r="E20" s="309">
        <v>170525268</v>
      </c>
    </row>
    <row r="21" spans="2:5">
      <c r="B21" s="888" t="s">
        <v>321</v>
      </c>
      <c r="C21" s="888"/>
      <c r="D21" s="888"/>
      <c r="E21" s="888"/>
    </row>
    <row r="22" spans="2:5">
      <c r="B22" s="302">
        <v>12</v>
      </c>
      <c r="C22" s="140" t="s">
        <v>322</v>
      </c>
      <c r="D22" s="298">
        <v>5841336038.8515072</v>
      </c>
      <c r="E22" s="298">
        <v>5736771943</v>
      </c>
    </row>
    <row r="23" spans="2:5">
      <c r="B23" s="302">
        <v>13</v>
      </c>
      <c r="C23" s="140" t="s">
        <v>323</v>
      </c>
      <c r="D23" s="298">
        <v>0</v>
      </c>
      <c r="E23" s="298">
        <v>0</v>
      </c>
    </row>
    <row r="24" spans="2:5">
      <c r="B24" s="302">
        <v>14</v>
      </c>
      <c r="C24" s="140" t="s">
        <v>324</v>
      </c>
      <c r="D24" s="298">
        <v>0</v>
      </c>
      <c r="E24" s="298">
        <v>33811</v>
      </c>
    </row>
    <row r="25" spans="2:5" ht="20.399999999999999">
      <c r="B25" s="153" t="s">
        <v>1240</v>
      </c>
      <c r="C25" s="140" t="s">
        <v>1241</v>
      </c>
      <c r="D25" s="298">
        <v>0</v>
      </c>
      <c r="E25" s="298">
        <v>0</v>
      </c>
    </row>
    <row r="26" spans="2:5">
      <c r="B26" s="302">
        <v>15</v>
      </c>
      <c r="C26" s="140" t="s">
        <v>325</v>
      </c>
      <c r="D26" s="298">
        <v>0</v>
      </c>
      <c r="E26" s="298">
        <v>0</v>
      </c>
    </row>
    <row r="27" spans="2:5">
      <c r="B27" s="153" t="s">
        <v>1242</v>
      </c>
      <c r="C27" s="140" t="s">
        <v>1243</v>
      </c>
      <c r="D27" s="298">
        <v>0</v>
      </c>
      <c r="E27" s="298">
        <v>0</v>
      </c>
    </row>
    <row r="28" spans="2:5">
      <c r="B28" s="304">
        <v>16</v>
      </c>
      <c r="C28" s="144" t="s">
        <v>1244</v>
      </c>
      <c r="D28" s="309">
        <v>5841336038.8515072</v>
      </c>
      <c r="E28" s="309">
        <v>5736805754</v>
      </c>
    </row>
    <row r="29" spans="2:5">
      <c r="B29" s="888" t="s">
        <v>326</v>
      </c>
      <c r="C29" s="888"/>
      <c r="D29" s="888"/>
      <c r="E29" s="888"/>
    </row>
    <row r="30" spans="2:5">
      <c r="B30" s="302">
        <v>17</v>
      </c>
      <c r="C30" s="140" t="s">
        <v>327</v>
      </c>
      <c r="D30" s="298">
        <v>17141573152.809999</v>
      </c>
      <c r="E30" s="298">
        <v>15880602299.389999</v>
      </c>
    </row>
    <row r="31" spans="2:5">
      <c r="B31" s="302">
        <v>18</v>
      </c>
      <c r="C31" s="140" t="s">
        <v>328</v>
      </c>
      <c r="D31" s="298">
        <v>-12170763471</v>
      </c>
      <c r="E31" s="298">
        <v>-10950752122</v>
      </c>
    </row>
    <row r="32" spans="2:5">
      <c r="B32" s="304">
        <v>19</v>
      </c>
      <c r="C32" s="144" t="s">
        <v>1245</v>
      </c>
      <c r="D32" s="309">
        <v>4970809681.8179998</v>
      </c>
      <c r="E32" s="309">
        <v>4929850177</v>
      </c>
    </row>
    <row r="33" spans="2:5" ht="20.399999999999999">
      <c r="B33" s="302" t="s">
        <v>1246</v>
      </c>
      <c r="C33" s="140" t="s">
        <v>1247</v>
      </c>
      <c r="D33" s="298">
        <v>0</v>
      </c>
      <c r="E33" s="298">
        <v>0</v>
      </c>
    </row>
    <row r="34" spans="2:5" ht="20.399999999999999">
      <c r="B34" s="302" t="s">
        <v>1248</v>
      </c>
      <c r="C34" s="140" t="s">
        <v>1249</v>
      </c>
      <c r="D34" s="298">
        <v>0</v>
      </c>
      <c r="E34" s="298">
        <v>0</v>
      </c>
    </row>
    <row r="35" spans="2:5">
      <c r="B35" s="888" t="s">
        <v>329</v>
      </c>
      <c r="C35" s="888"/>
      <c r="D35" s="888"/>
      <c r="E35" s="888"/>
    </row>
    <row r="36" spans="2:5">
      <c r="B36" s="304">
        <v>20</v>
      </c>
      <c r="C36" s="144" t="s">
        <v>330</v>
      </c>
      <c r="D36" s="309">
        <v>5611256834</v>
      </c>
      <c r="E36" s="309">
        <v>4889611311</v>
      </c>
    </row>
    <row r="37" spans="2:5" ht="20.399999999999999">
      <c r="B37" s="304">
        <v>21</v>
      </c>
      <c r="C37" s="144" t="s">
        <v>1250</v>
      </c>
      <c r="D37" s="309">
        <v>56860508639.812881</v>
      </c>
      <c r="E37" s="309">
        <v>56279881553</v>
      </c>
    </row>
    <row r="38" spans="2:5">
      <c r="B38" s="888" t="s">
        <v>331</v>
      </c>
      <c r="C38" s="888"/>
      <c r="D38" s="888"/>
      <c r="E38" s="888"/>
    </row>
    <row r="39" spans="2:5">
      <c r="B39" s="304">
        <v>22</v>
      </c>
      <c r="C39" s="144" t="s">
        <v>331</v>
      </c>
      <c r="D39" s="310">
        <v>9.86846049785612E-2</v>
      </c>
      <c r="E39" s="310">
        <v>8.6880270108517302E-2</v>
      </c>
    </row>
    <row r="40" spans="2:5">
      <c r="B40" s="153" t="s">
        <v>1251</v>
      </c>
      <c r="C40" s="140" t="s">
        <v>1252</v>
      </c>
      <c r="D40" s="308" t="s">
        <v>1253</v>
      </c>
      <c r="E40" s="151" t="s">
        <v>1253</v>
      </c>
    </row>
    <row r="41" spans="2:5" ht="20.399999999999999">
      <c r="B41" s="153" t="s">
        <v>1372</v>
      </c>
      <c r="C41" s="140" t="s">
        <v>1254</v>
      </c>
      <c r="D41" s="311">
        <v>0</v>
      </c>
      <c r="E41" s="311">
        <v>0</v>
      </c>
    </row>
  </sheetData>
  <mergeCells count="7">
    <mergeCell ref="B35:E35"/>
    <mergeCell ref="B38:E38"/>
    <mergeCell ref="B6:C6"/>
    <mergeCell ref="B7:E7"/>
    <mergeCell ref="B11:E11"/>
    <mergeCell ref="B21:E21"/>
    <mergeCell ref="B29:E29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autoPageBreaks="0"/>
  </sheetPr>
  <dimension ref="A1:D18"/>
  <sheetViews>
    <sheetView showGridLines="0" zoomScaleNormal="100" workbookViewId="0">
      <selection activeCell="D8" sqref="D8"/>
    </sheetView>
  </sheetViews>
  <sheetFormatPr defaultColWidth="9.109375" defaultRowHeight="10.199999999999999"/>
  <cols>
    <col min="1" max="1" width="3.21875" style="77" customWidth="1"/>
    <col min="2" max="2" width="5.88671875" style="77" customWidth="1"/>
    <col min="3" max="3" width="53.88671875" style="118" customWidth="1"/>
    <col min="4" max="4" width="15.88671875" style="77" customWidth="1"/>
    <col min="5" max="16384" width="9.109375" style="77"/>
  </cols>
  <sheetData>
    <row r="1" spans="1:4">
      <c r="A1" s="441" t="s">
        <v>1727</v>
      </c>
    </row>
    <row r="3" spans="1:4" s="78" customFormat="1">
      <c r="B3" s="36" t="s">
        <v>416</v>
      </c>
      <c r="C3" s="312"/>
      <c r="D3" s="36"/>
    </row>
    <row r="4" spans="1:4">
      <c r="B4" s="33"/>
      <c r="C4" s="284"/>
      <c r="D4" s="33"/>
    </row>
    <row r="5" spans="1:4">
      <c r="B5" s="33"/>
      <c r="C5" s="284"/>
      <c r="D5" s="33"/>
    </row>
    <row r="6" spans="1:4" ht="51">
      <c r="B6" s="716" t="s">
        <v>432</v>
      </c>
      <c r="C6" s="718"/>
      <c r="D6" s="283" t="s">
        <v>431</v>
      </c>
    </row>
    <row r="7" spans="1:4" ht="20.399999999999999">
      <c r="B7" s="86" t="s">
        <v>417</v>
      </c>
      <c r="C7" s="31" t="s">
        <v>610</v>
      </c>
      <c r="D7" s="314">
        <v>46051431617.148491</v>
      </c>
    </row>
    <row r="8" spans="1:4">
      <c r="B8" s="76" t="s">
        <v>418</v>
      </c>
      <c r="C8" s="8" t="s">
        <v>546</v>
      </c>
      <c r="D8" s="313">
        <v>436331482</v>
      </c>
    </row>
    <row r="9" spans="1:4">
      <c r="B9" s="76" t="s">
        <v>419</v>
      </c>
      <c r="C9" s="8" t="s">
        <v>420</v>
      </c>
      <c r="D9" s="313">
        <v>45615160197.51387</v>
      </c>
    </row>
    <row r="10" spans="1:4">
      <c r="B10" s="76" t="s">
        <v>421</v>
      </c>
      <c r="C10" s="8" t="s">
        <v>541</v>
      </c>
      <c r="D10" s="313">
        <v>0</v>
      </c>
    </row>
    <row r="11" spans="1:4">
      <c r="B11" s="76" t="s">
        <v>423</v>
      </c>
      <c r="C11" s="8" t="s">
        <v>422</v>
      </c>
      <c r="D11" s="313">
        <v>14090698288.220001</v>
      </c>
    </row>
    <row r="12" spans="1:4" ht="20.399999999999999">
      <c r="B12" s="76" t="s">
        <v>424</v>
      </c>
      <c r="C12" s="8" t="s">
        <v>611</v>
      </c>
      <c r="D12" s="313">
        <v>0</v>
      </c>
    </row>
    <row r="13" spans="1:4">
      <c r="B13" s="76" t="s">
        <v>425</v>
      </c>
      <c r="C13" s="8" t="s">
        <v>434</v>
      </c>
      <c r="D13" s="313">
        <v>955246929.63000011</v>
      </c>
    </row>
    <row r="14" spans="1:4">
      <c r="B14" s="76" t="s">
        <v>426</v>
      </c>
      <c r="C14" s="8" t="s">
        <v>28</v>
      </c>
      <c r="D14" s="313">
        <v>5687598032.2200003</v>
      </c>
    </row>
    <row r="15" spans="1:4">
      <c r="B15" s="76" t="s">
        <v>427</v>
      </c>
      <c r="C15" s="8" t="s">
        <v>22</v>
      </c>
      <c r="D15" s="313">
        <v>6297058875.8500004</v>
      </c>
    </row>
    <row r="16" spans="1:4">
      <c r="B16" s="76" t="s">
        <v>428</v>
      </c>
      <c r="C16" s="8" t="s">
        <v>540</v>
      </c>
      <c r="D16" s="313">
        <v>15045271220.83</v>
      </c>
    </row>
    <row r="17" spans="2:4">
      <c r="B17" s="76" t="s">
        <v>429</v>
      </c>
      <c r="C17" s="8" t="s">
        <v>581</v>
      </c>
      <c r="D17" s="313">
        <v>767503190.18000007</v>
      </c>
    </row>
    <row r="18" spans="2:4" ht="20.399999999999999">
      <c r="B18" s="76" t="s">
        <v>430</v>
      </c>
      <c r="C18" s="8" t="s">
        <v>612</v>
      </c>
      <c r="D18" s="313">
        <v>2771783660.5838623</v>
      </c>
    </row>
  </sheetData>
  <mergeCells count="1"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69"/>
  <sheetViews>
    <sheetView showGridLines="0" workbookViewId="0">
      <selection activeCell="A5" sqref="A5"/>
    </sheetView>
  </sheetViews>
  <sheetFormatPr defaultRowHeight="10.199999999999999"/>
  <cols>
    <col min="1" max="1" width="3.33203125" style="16" customWidth="1"/>
    <col min="2" max="2" width="27" style="16" customWidth="1"/>
    <col min="3" max="3" width="4.77734375" style="372" customWidth="1"/>
    <col min="4" max="9" width="10.33203125" style="16" customWidth="1"/>
    <col min="10" max="16384" width="8.88671875" style="16"/>
  </cols>
  <sheetData>
    <row r="1" spans="1:9">
      <c r="A1" s="441" t="s">
        <v>1727</v>
      </c>
    </row>
    <row r="2" spans="1:9">
      <c r="A2" s="441"/>
    </row>
    <row r="3" spans="1:9">
      <c r="B3" s="75" t="s">
        <v>1700</v>
      </c>
    </row>
    <row r="4" spans="1:9">
      <c r="B4" s="75"/>
    </row>
    <row r="6" spans="1:9">
      <c r="B6" s="891" t="s">
        <v>1647</v>
      </c>
      <c r="C6" s="892"/>
      <c r="D6" s="897" t="s">
        <v>437</v>
      </c>
      <c r="E6" s="897"/>
      <c r="F6" s="897"/>
      <c r="G6" s="897" t="s">
        <v>1031</v>
      </c>
      <c r="H6" s="897"/>
      <c r="I6" s="897"/>
    </row>
    <row r="7" spans="1:9">
      <c r="B7" s="893"/>
      <c r="C7" s="894"/>
      <c r="D7" s="898" t="s">
        <v>1648</v>
      </c>
      <c r="E7" s="899" t="s">
        <v>1649</v>
      </c>
      <c r="F7" s="900" t="s">
        <v>1650</v>
      </c>
      <c r="G7" s="898" t="s">
        <v>1648</v>
      </c>
      <c r="H7" s="897" t="s">
        <v>1649</v>
      </c>
      <c r="I7" s="900" t="s">
        <v>1650</v>
      </c>
    </row>
    <row r="8" spans="1:9">
      <c r="B8" s="895"/>
      <c r="C8" s="896"/>
      <c r="D8" s="898"/>
      <c r="E8" s="899"/>
      <c r="F8" s="901"/>
      <c r="G8" s="898"/>
      <c r="H8" s="897"/>
      <c r="I8" s="901"/>
    </row>
    <row r="9" spans="1:9">
      <c r="B9" s="368" t="s">
        <v>1336</v>
      </c>
      <c r="C9" s="373"/>
      <c r="D9" s="329"/>
      <c r="E9" s="346"/>
      <c r="F9" s="329"/>
      <c r="G9" s="329"/>
      <c r="H9" s="328"/>
      <c r="I9" s="329"/>
    </row>
    <row r="10" spans="1:9">
      <c r="B10" s="330" t="s">
        <v>1651</v>
      </c>
      <c r="C10" s="336"/>
      <c r="D10" s="333"/>
      <c r="E10" s="347"/>
      <c r="F10" s="333"/>
      <c r="G10" s="333"/>
      <c r="H10" s="332"/>
      <c r="I10" s="333"/>
    </row>
    <row r="11" spans="1:9">
      <c r="B11" s="334" t="s">
        <v>10</v>
      </c>
      <c r="C11" s="335" t="s">
        <v>58</v>
      </c>
      <c r="D11" s="370">
        <v>18902.747177904701</v>
      </c>
      <c r="E11" s="348">
        <v>0</v>
      </c>
      <c r="F11" s="370">
        <v>18895.539929499697</v>
      </c>
      <c r="G11" s="370">
        <v>18902.749467441168</v>
      </c>
      <c r="H11" s="348" t="s">
        <v>18</v>
      </c>
      <c r="I11" s="370">
        <v>18895.542219036168</v>
      </c>
    </row>
    <row r="12" spans="1:9">
      <c r="B12" s="330" t="s">
        <v>1652</v>
      </c>
      <c r="C12" s="336" t="s">
        <v>59</v>
      </c>
      <c r="D12" s="343">
        <v>18854.698855204701</v>
      </c>
      <c r="E12" s="345">
        <v>0</v>
      </c>
      <c r="F12" s="343">
        <v>18854.698855204701</v>
      </c>
      <c r="G12" s="343">
        <v>18854.701144741168</v>
      </c>
      <c r="H12" s="345" t="s">
        <v>18</v>
      </c>
      <c r="I12" s="343">
        <v>18854.701144741168</v>
      </c>
    </row>
    <row r="13" spans="1:9">
      <c r="B13" s="330" t="s">
        <v>1653</v>
      </c>
      <c r="C13" s="336" t="s">
        <v>903</v>
      </c>
      <c r="D13" s="343">
        <v>1695.2317134500001</v>
      </c>
      <c r="E13" s="345">
        <v>1</v>
      </c>
      <c r="F13" s="343">
        <v>1695.2317134500001</v>
      </c>
      <c r="G13" s="343">
        <v>1695.2340029864699</v>
      </c>
      <c r="H13" s="345">
        <v>1</v>
      </c>
      <c r="I13" s="343">
        <v>1695.2340029864699</v>
      </c>
    </row>
    <row r="14" spans="1:9">
      <c r="B14" s="330" t="s">
        <v>1654</v>
      </c>
      <c r="C14" s="336" t="s">
        <v>904</v>
      </c>
      <c r="D14" s="343">
        <v>2049.922285568</v>
      </c>
      <c r="E14" s="345">
        <v>1</v>
      </c>
      <c r="F14" s="343">
        <v>2049.922285568</v>
      </c>
      <c r="G14" s="343">
        <v>2049.922285568</v>
      </c>
      <c r="H14" s="345">
        <v>1</v>
      </c>
      <c r="I14" s="343">
        <v>2049.922285568</v>
      </c>
    </row>
    <row r="15" spans="1:9">
      <c r="B15" s="330" t="s">
        <v>1655</v>
      </c>
      <c r="C15" s="336" t="s">
        <v>914</v>
      </c>
      <c r="D15" s="343">
        <v>15109.5448561867</v>
      </c>
      <c r="E15" s="345">
        <v>1</v>
      </c>
      <c r="F15" s="343">
        <v>15109.5448561867</v>
      </c>
      <c r="G15" s="343">
        <v>15109.5448561867</v>
      </c>
      <c r="H15" s="345">
        <v>1</v>
      </c>
      <c r="I15" s="343">
        <v>15109.5448561867</v>
      </c>
    </row>
    <row r="16" spans="1:9">
      <c r="B16" s="330" t="s">
        <v>1656</v>
      </c>
      <c r="C16" s="336" t="s">
        <v>1378</v>
      </c>
      <c r="D16" s="343">
        <v>48.0483227</v>
      </c>
      <c r="E16" s="345">
        <v>0</v>
      </c>
      <c r="F16" s="343">
        <v>40.841074294999999</v>
      </c>
      <c r="G16" s="343">
        <v>48.0483227</v>
      </c>
      <c r="H16" s="345" t="s">
        <v>18</v>
      </c>
      <c r="I16" s="343">
        <v>40.841074294999999</v>
      </c>
    </row>
    <row r="17" spans="2:9">
      <c r="B17" s="330" t="s">
        <v>1657</v>
      </c>
      <c r="C17" s="337" t="s">
        <v>1379</v>
      </c>
      <c r="D17" s="343">
        <v>48.0483227</v>
      </c>
      <c r="E17" s="345">
        <v>0.85</v>
      </c>
      <c r="F17" s="343">
        <v>40.841074294999999</v>
      </c>
      <c r="G17" s="343">
        <v>48.0483227</v>
      </c>
      <c r="H17" s="345">
        <v>0.85</v>
      </c>
      <c r="I17" s="343">
        <v>40.841074294999999</v>
      </c>
    </row>
    <row r="18" spans="2:9">
      <c r="B18" s="368" t="s">
        <v>1337</v>
      </c>
      <c r="C18" s="373"/>
      <c r="D18" s="340"/>
      <c r="E18" s="339"/>
      <c r="F18" s="340"/>
      <c r="G18" s="340"/>
      <c r="H18" s="338"/>
      <c r="I18" s="340"/>
    </row>
    <row r="19" spans="2:9">
      <c r="B19" s="330" t="s">
        <v>343</v>
      </c>
      <c r="C19" s="336"/>
      <c r="D19" s="333"/>
      <c r="E19" s="347"/>
      <c r="F19" s="333"/>
      <c r="G19" s="333"/>
      <c r="H19" s="332"/>
      <c r="I19" s="333"/>
    </row>
    <row r="20" spans="2:9">
      <c r="B20" s="334" t="s">
        <v>10</v>
      </c>
      <c r="C20" s="335" t="s">
        <v>58</v>
      </c>
      <c r="D20" s="343">
        <v>55491.388668052976</v>
      </c>
      <c r="E20" s="349">
        <v>0</v>
      </c>
      <c r="F20" s="343">
        <v>14734.279047093092</v>
      </c>
      <c r="G20" s="343">
        <v>55370.761617321776</v>
      </c>
      <c r="H20" s="345">
        <v>0</v>
      </c>
      <c r="I20" s="343">
        <v>14374.244758406283</v>
      </c>
    </row>
    <row r="21" spans="2:9">
      <c r="B21" s="330" t="s">
        <v>1658</v>
      </c>
      <c r="C21" s="336" t="s">
        <v>59</v>
      </c>
      <c r="D21" s="343">
        <v>55467.267109319757</v>
      </c>
      <c r="E21" s="349">
        <v>0</v>
      </c>
      <c r="F21" s="343">
        <v>14734.279047093092</v>
      </c>
      <c r="G21" s="343">
        <v>55346.640058588557</v>
      </c>
      <c r="H21" s="345">
        <v>0</v>
      </c>
      <c r="I21" s="343">
        <v>14374.244758406283</v>
      </c>
    </row>
    <row r="22" spans="2:9">
      <c r="B22" s="330" t="s">
        <v>1659</v>
      </c>
      <c r="C22" s="336" t="s">
        <v>60</v>
      </c>
      <c r="D22" s="343">
        <v>15666.310990586988</v>
      </c>
      <c r="E22" s="349">
        <v>0</v>
      </c>
      <c r="F22" s="343">
        <v>1388.1074295603937</v>
      </c>
      <c r="G22" s="343">
        <v>15666.310990586988</v>
      </c>
      <c r="H22" s="345">
        <v>0</v>
      </c>
      <c r="I22" s="343">
        <v>1388.1074295603937</v>
      </c>
    </row>
    <row r="23" spans="2:9">
      <c r="B23" s="330" t="s">
        <v>1338</v>
      </c>
      <c r="C23" s="336" t="s">
        <v>904</v>
      </c>
      <c r="D23" s="343">
        <v>5258.9227459016975</v>
      </c>
      <c r="E23" s="349">
        <v>0</v>
      </c>
      <c r="F23" s="343">
        <v>771.59046197481609</v>
      </c>
      <c r="G23" s="343">
        <v>5258.9227459016975</v>
      </c>
      <c r="H23" s="345">
        <v>0</v>
      </c>
      <c r="I23" s="343">
        <v>771.59046197481609</v>
      </c>
    </row>
    <row r="24" spans="2:9">
      <c r="B24" s="330" t="s">
        <v>1660</v>
      </c>
      <c r="C24" s="336" t="s">
        <v>905</v>
      </c>
      <c r="D24" s="343">
        <v>2974.4203711596147</v>
      </c>
      <c r="E24" s="345">
        <v>0.15</v>
      </c>
      <c r="F24" s="343">
        <v>371.80254639495183</v>
      </c>
      <c r="G24" s="343">
        <v>2974.4203711596147</v>
      </c>
      <c r="H24" s="345">
        <v>0.15</v>
      </c>
      <c r="I24" s="343">
        <v>371.80254639495183</v>
      </c>
    </row>
    <row r="25" spans="2:9">
      <c r="B25" s="330" t="s">
        <v>1661</v>
      </c>
      <c r="C25" s="336" t="s">
        <v>914</v>
      </c>
      <c r="D25" s="343">
        <v>2284.5023747420823</v>
      </c>
      <c r="E25" s="345">
        <v>0.2</v>
      </c>
      <c r="F25" s="343">
        <v>399.78791557986432</v>
      </c>
      <c r="G25" s="343">
        <v>2284.5023747420823</v>
      </c>
      <c r="H25" s="345">
        <v>0.2</v>
      </c>
      <c r="I25" s="343">
        <v>399.78791557986432</v>
      </c>
    </row>
    <row r="26" spans="2:9">
      <c r="B26" s="330" t="s">
        <v>1662</v>
      </c>
      <c r="C26" s="336" t="s">
        <v>906</v>
      </c>
      <c r="D26" s="343">
        <v>8284.1850624030922</v>
      </c>
      <c r="E26" s="345">
        <v>0.05</v>
      </c>
      <c r="F26" s="343">
        <v>414.20925312015464</v>
      </c>
      <c r="G26" s="343">
        <v>8284.1850624030922</v>
      </c>
      <c r="H26" s="345">
        <v>0.05</v>
      </c>
      <c r="I26" s="343">
        <v>414.20925312015464</v>
      </c>
    </row>
    <row r="27" spans="2:9">
      <c r="B27" s="330" t="s">
        <v>1663</v>
      </c>
      <c r="C27" s="336" t="s">
        <v>1376</v>
      </c>
      <c r="D27" s="343">
        <v>2023.0771446542306</v>
      </c>
      <c r="E27" s="345">
        <v>0.1</v>
      </c>
      <c r="F27" s="343">
        <v>202.30771446542309</v>
      </c>
      <c r="G27" s="343">
        <v>2023.0771446542306</v>
      </c>
      <c r="H27" s="345">
        <v>0.1</v>
      </c>
      <c r="I27" s="343">
        <v>202.30771446542309</v>
      </c>
    </row>
    <row r="28" spans="2:9">
      <c r="B28" s="330" t="s">
        <v>1664</v>
      </c>
      <c r="C28" s="336" t="s">
        <v>918</v>
      </c>
      <c r="D28" s="343">
        <v>815.59882898185685</v>
      </c>
      <c r="E28" s="349">
        <v>0</v>
      </c>
      <c r="F28" s="343">
        <v>193.61170613947701</v>
      </c>
      <c r="G28" s="343">
        <v>815.59882898185685</v>
      </c>
      <c r="H28" s="345">
        <v>0</v>
      </c>
      <c r="I28" s="343">
        <v>193.61170613947701</v>
      </c>
    </row>
    <row r="29" spans="2:9">
      <c r="B29" s="330" t="s">
        <v>1665</v>
      </c>
      <c r="C29" s="336" t="s">
        <v>1380</v>
      </c>
      <c r="D29" s="343">
        <v>19058.888037538218</v>
      </c>
      <c r="E29" s="349">
        <v>0</v>
      </c>
      <c r="F29" s="343">
        <v>9105.5131197333467</v>
      </c>
      <c r="G29" s="343">
        <v>18677.872244694616</v>
      </c>
      <c r="H29" s="345">
        <v>0</v>
      </c>
      <c r="I29" s="343">
        <v>8724.4973268897411</v>
      </c>
    </row>
    <row r="30" spans="2:9">
      <c r="B30" s="330" t="s">
        <v>1666</v>
      </c>
      <c r="C30" s="336" t="s">
        <v>1381</v>
      </c>
      <c r="D30" s="343">
        <v>2610.3176063187357</v>
      </c>
      <c r="E30" s="345">
        <v>1</v>
      </c>
      <c r="F30" s="343">
        <v>2610.3176063187357</v>
      </c>
      <c r="G30" s="343">
        <v>2229.3018134751314</v>
      </c>
      <c r="H30" s="345">
        <v>1</v>
      </c>
      <c r="I30" s="343">
        <v>2229.3018134751314</v>
      </c>
    </row>
    <row r="31" spans="2:9">
      <c r="B31" s="330" t="s">
        <v>1667</v>
      </c>
      <c r="C31" s="337" t="s">
        <v>1379</v>
      </c>
      <c r="D31" s="343">
        <v>16448.570431219483</v>
      </c>
      <c r="E31" s="349">
        <v>0</v>
      </c>
      <c r="F31" s="343">
        <v>6495.195513414611</v>
      </c>
      <c r="G31" s="343">
        <v>16448.570431219483</v>
      </c>
      <c r="H31" s="345">
        <v>0</v>
      </c>
      <c r="I31" s="343">
        <v>6495.195513414611</v>
      </c>
    </row>
    <row r="32" spans="2:9" ht="20.399999999999999">
      <c r="B32" s="330" t="s">
        <v>1668</v>
      </c>
      <c r="C32" s="337" t="s">
        <v>1382</v>
      </c>
      <c r="D32" s="343">
        <v>421.16329536591593</v>
      </c>
      <c r="E32" s="345">
        <v>0.2</v>
      </c>
      <c r="F32" s="343">
        <v>84.2326590731832</v>
      </c>
      <c r="G32" s="343">
        <v>421.16329536591593</v>
      </c>
      <c r="H32" s="345">
        <v>0.2</v>
      </c>
      <c r="I32" s="343">
        <v>84.2326590731832</v>
      </c>
    </row>
    <row r="33" spans="2:9" ht="20.399999999999999">
      <c r="B33" s="330" t="s">
        <v>1669</v>
      </c>
      <c r="C33" s="337" t="s">
        <v>1383</v>
      </c>
      <c r="D33" s="343">
        <v>16027.407135853569</v>
      </c>
      <c r="E33" s="345">
        <v>0.4</v>
      </c>
      <c r="F33" s="343">
        <v>6410.9628543414274</v>
      </c>
      <c r="G33" s="343">
        <v>16027.407135853569</v>
      </c>
      <c r="H33" s="345">
        <v>0.4</v>
      </c>
      <c r="I33" s="343">
        <v>6410.9628543414274</v>
      </c>
    </row>
    <row r="34" spans="2:9">
      <c r="B34" s="330" t="s">
        <v>1670</v>
      </c>
      <c r="C34" s="337" t="s">
        <v>1384</v>
      </c>
      <c r="D34" s="343">
        <v>2979.4492029626508</v>
      </c>
      <c r="E34" s="349">
        <v>0</v>
      </c>
      <c r="F34" s="343">
        <v>2979.4492029626508</v>
      </c>
      <c r="G34" s="343">
        <v>2979.4492029626508</v>
      </c>
      <c r="H34" s="345">
        <v>0</v>
      </c>
      <c r="I34" s="343">
        <v>2979.4492029626508</v>
      </c>
    </row>
    <row r="35" spans="2:9">
      <c r="B35" s="330" t="s">
        <v>1671</v>
      </c>
      <c r="C35" s="337" t="s">
        <v>1385</v>
      </c>
      <c r="D35" s="343">
        <v>2979.4492029626508</v>
      </c>
      <c r="E35" s="345">
        <v>1</v>
      </c>
      <c r="F35" s="343">
        <v>2979.4492029626508</v>
      </c>
      <c r="G35" s="343">
        <v>2979.4492029626508</v>
      </c>
      <c r="H35" s="345">
        <v>1</v>
      </c>
      <c r="I35" s="343">
        <v>2979.4492029626508</v>
      </c>
    </row>
    <row r="36" spans="2:9">
      <c r="B36" s="330" t="s">
        <v>1672</v>
      </c>
      <c r="C36" s="337" t="s">
        <v>1386</v>
      </c>
      <c r="D36" s="343">
        <v>1795.3301675271389</v>
      </c>
      <c r="E36" s="349">
        <v>0</v>
      </c>
      <c r="F36" s="343">
        <v>135.60796232085562</v>
      </c>
      <c r="G36" s="343">
        <v>2112.1739670432116</v>
      </c>
      <c r="H36" s="345">
        <v>0</v>
      </c>
      <c r="I36" s="343">
        <v>167.29046944232118</v>
      </c>
    </row>
    <row r="37" spans="2:9">
      <c r="B37" s="330" t="s">
        <v>1673</v>
      </c>
      <c r="C37" s="337" t="s">
        <v>1387</v>
      </c>
      <c r="D37" s="343">
        <v>1795.3301675271389</v>
      </c>
      <c r="E37" s="349">
        <v>0</v>
      </c>
      <c r="F37" s="343">
        <v>135.60796232085562</v>
      </c>
      <c r="G37" s="343">
        <v>2112.1739670432116</v>
      </c>
      <c r="H37" s="345">
        <v>0</v>
      </c>
      <c r="I37" s="343">
        <v>167.29046944232118</v>
      </c>
    </row>
    <row r="38" spans="2:9">
      <c r="B38" s="330" t="s">
        <v>1674</v>
      </c>
      <c r="C38" s="337" t="s">
        <v>1388</v>
      </c>
      <c r="D38" s="343">
        <v>878.80854524000006</v>
      </c>
      <c r="E38" s="345">
        <v>0.05</v>
      </c>
      <c r="F38" s="343">
        <v>43.940427262</v>
      </c>
      <c r="G38" s="343">
        <v>878.80854524000006</v>
      </c>
      <c r="H38" s="345">
        <v>0.05</v>
      </c>
      <c r="I38" s="343">
        <v>43.940427262</v>
      </c>
    </row>
    <row r="39" spans="2:9" ht="20.399999999999999">
      <c r="B39" s="330" t="s">
        <v>1675</v>
      </c>
      <c r="C39" s="337" t="s">
        <v>1389</v>
      </c>
      <c r="D39" s="343">
        <v>916.50037952000002</v>
      </c>
      <c r="E39" s="345">
        <v>0.1</v>
      </c>
      <c r="F39" s="343">
        <v>91.650037952000005</v>
      </c>
      <c r="G39" s="343">
        <v>1233.3504218032117</v>
      </c>
      <c r="H39" s="345">
        <v>0.1</v>
      </c>
      <c r="I39" s="343">
        <v>123.33504218032117</v>
      </c>
    </row>
    <row r="40" spans="2:9">
      <c r="B40" s="330" t="s">
        <v>1676</v>
      </c>
      <c r="C40" s="337" t="s">
        <v>1390</v>
      </c>
      <c r="D40" s="343">
        <v>6.2427671389999996E-3</v>
      </c>
      <c r="E40" s="349">
        <v>0</v>
      </c>
      <c r="F40" s="343">
        <v>2.4971068555999999E-3</v>
      </c>
      <c r="G40" s="343">
        <v>0</v>
      </c>
      <c r="H40" s="345">
        <v>0</v>
      </c>
      <c r="I40" s="343">
        <v>0</v>
      </c>
    </row>
    <row r="41" spans="2:9">
      <c r="B41" s="330" t="s">
        <v>1677</v>
      </c>
      <c r="C41" s="337" t="s">
        <v>1391</v>
      </c>
      <c r="D41" s="343">
        <v>0</v>
      </c>
      <c r="E41" s="345">
        <v>0.4</v>
      </c>
      <c r="F41" s="343">
        <v>0</v>
      </c>
      <c r="G41" s="343">
        <v>0</v>
      </c>
      <c r="H41" s="345">
        <v>0.4</v>
      </c>
      <c r="I41" s="343">
        <v>0</v>
      </c>
    </row>
    <row r="42" spans="2:9">
      <c r="B42" s="330" t="s">
        <v>1678</v>
      </c>
      <c r="C42" s="337" t="s">
        <v>1392</v>
      </c>
      <c r="D42" s="343">
        <v>14743.73032847998</v>
      </c>
      <c r="E42" s="349">
        <v>0</v>
      </c>
      <c r="F42" s="343">
        <v>592.0357982626989</v>
      </c>
      <c r="G42" s="343">
        <v>14694.66461029998</v>
      </c>
      <c r="H42" s="349"/>
      <c r="I42" s="343">
        <v>588.72413452169883</v>
      </c>
    </row>
    <row r="43" spans="2:9">
      <c r="B43" s="330" t="s">
        <v>1679</v>
      </c>
      <c r="C43" s="337" t="s">
        <v>1393</v>
      </c>
      <c r="D43" s="343">
        <v>3021.3902028999901</v>
      </c>
      <c r="E43" s="345">
        <v>7.0000000000000007E-2</v>
      </c>
      <c r="F43" s="343">
        <v>211.49731420299932</v>
      </c>
      <c r="G43" s="343">
        <v>2977.98437129999</v>
      </c>
      <c r="H43" s="345">
        <v>7.0000000000000007E-2</v>
      </c>
      <c r="I43" s="343">
        <v>208.45890599099934</v>
      </c>
    </row>
    <row r="44" spans="2:9" ht="20.399999999999999">
      <c r="B44" s="330" t="s">
        <v>1680</v>
      </c>
      <c r="C44" s="337" t="s">
        <v>1394</v>
      </c>
      <c r="D44" s="343">
        <v>31.443020050000001</v>
      </c>
      <c r="E44" s="345">
        <v>7.0000000000000007E-2</v>
      </c>
      <c r="F44" s="343">
        <v>3.773162406</v>
      </c>
      <c r="G44" s="343">
        <v>31.443020050000001</v>
      </c>
      <c r="H44" s="345">
        <v>7.0000000000000007E-2</v>
      </c>
      <c r="I44" s="343">
        <v>3.773162406</v>
      </c>
    </row>
    <row r="45" spans="2:9" ht="20.399999999999999">
      <c r="B45" s="330" t="s">
        <v>1681</v>
      </c>
      <c r="C45" s="337" t="s">
        <v>1395</v>
      </c>
      <c r="D45" s="343">
        <v>0</v>
      </c>
      <c r="E45" s="345">
        <v>0</v>
      </c>
      <c r="F45" s="343">
        <v>0</v>
      </c>
      <c r="G45" s="343">
        <v>0</v>
      </c>
      <c r="H45" s="345">
        <v>0</v>
      </c>
      <c r="I45" s="343">
        <v>0</v>
      </c>
    </row>
    <row r="46" spans="2:9">
      <c r="B46" s="330" t="s">
        <v>1682</v>
      </c>
      <c r="C46" s="337" t="s">
        <v>1396</v>
      </c>
      <c r="D46" s="343">
        <v>44.371376640000001</v>
      </c>
      <c r="E46" s="345">
        <v>0</v>
      </c>
      <c r="F46" s="343">
        <v>0</v>
      </c>
      <c r="G46" s="343">
        <v>44.371376640000001</v>
      </c>
      <c r="H46" s="345">
        <v>0</v>
      </c>
      <c r="I46" s="343">
        <v>0</v>
      </c>
    </row>
    <row r="47" spans="2:9">
      <c r="B47" s="330" t="s">
        <v>1683</v>
      </c>
      <c r="C47" s="337" t="s">
        <v>1397</v>
      </c>
      <c r="D47" s="343">
        <v>5657.9655012399999</v>
      </c>
      <c r="E47" s="345">
        <v>0.03</v>
      </c>
      <c r="F47" s="343">
        <v>169.73896503719996</v>
      </c>
      <c r="G47" s="343">
        <v>5657.4785612400001</v>
      </c>
      <c r="H47" s="345">
        <v>0</v>
      </c>
      <c r="I47" s="343">
        <v>169.72435683719999</v>
      </c>
    </row>
    <row r="48" spans="2:9" ht="20.399999999999999">
      <c r="B48" s="330" t="s">
        <v>1684</v>
      </c>
      <c r="C48" s="337" t="s">
        <v>1398</v>
      </c>
      <c r="D48" s="343">
        <v>4140.5271323299903</v>
      </c>
      <c r="E48" s="345">
        <v>0.05</v>
      </c>
      <c r="F48" s="343">
        <v>207.02635661649956</v>
      </c>
      <c r="G48" s="343">
        <v>4135.3541857499904</v>
      </c>
      <c r="H48" s="345">
        <v>0</v>
      </c>
      <c r="I48" s="343">
        <v>206.76770928749954</v>
      </c>
    </row>
    <row r="49" spans="2:9">
      <c r="B49" s="330" t="s">
        <v>1334</v>
      </c>
      <c r="C49" s="337" t="s">
        <v>1399</v>
      </c>
      <c r="D49" s="343">
        <v>1848.03309532</v>
      </c>
      <c r="E49" s="345">
        <v>0</v>
      </c>
      <c r="F49" s="343">
        <v>0</v>
      </c>
      <c r="G49" s="343">
        <v>1848.03309532</v>
      </c>
      <c r="H49" s="345">
        <v>0</v>
      </c>
      <c r="I49" s="343">
        <v>0</v>
      </c>
    </row>
    <row r="50" spans="2:9">
      <c r="B50" s="330" t="s">
        <v>834</v>
      </c>
      <c r="C50" s="337" t="s">
        <v>1400</v>
      </c>
      <c r="D50" s="343">
        <v>407.95955324291799</v>
      </c>
      <c r="E50" s="345">
        <v>0.12</v>
      </c>
      <c r="F50" s="343">
        <v>339.95382811366795</v>
      </c>
      <c r="G50" s="343">
        <v>400.57021401925005</v>
      </c>
      <c r="H50" s="345">
        <v>0.12</v>
      </c>
      <c r="I50" s="343">
        <v>332.56448889000001</v>
      </c>
    </row>
    <row r="51" spans="2:9">
      <c r="B51" s="330" t="s">
        <v>1685</v>
      </c>
      <c r="C51" s="337" t="s">
        <v>1401</v>
      </c>
      <c r="D51" s="343">
        <v>68.005725129250038</v>
      </c>
      <c r="E51" s="349">
        <v>0</v>
      </c>
      <c r="F51" s="343">
        <v>0</v>
      </c>
      <c r="G51" s="343">
        <v>68.005725129250038</v>
      </c>
      <c r="H51" s="345">
        <v>0</v>
      </c>
      <c r="I51" s="343">
        <v>0</v>
      </c>
    </row>
    <row r="52" spans="2:9">
      <c r="B52" s="330" t="s">
        <v>1686</v>
      </c>
      <c r="C52" s="337" t="s">
        <v>1402</v>
      </c>
      <c r="D52" s="343">
        <v>7.3893392236679984</v>
      </c>
      <c r="E52" s="345">
        <v>0</v>
      </c>
      <c r="F52" s="343">
        <v>7.3893392236679984</v>
      </c>
      <c r="G52" s="343">
        <v>0</v>
      </c>
      <c r="H52" s="345">
        <v>0</v>
      </c>
      <c r="I52" s="343">
        <v>0</v>
      </c>
    </row>
    <row r="53" spans="2:9">
      <c r="B53" s="330" t="s">
        <v>1687</v>
      </c>
      <c r="C53" s="337" t="s">
        <v>1403</v>
      </c>
      <c r="D53" s="343">
        <v>332.56448889000001</v>
      </c>
      <c r="E53" s="345">
        <v>0.03</v>
      </c>
      <c r="F53" s="343">
        <v>332.56448889000001</v>
      </c>
      <c r="G53" s="343">
        <v>332.56448889000001</v>
      </c>
      <c r="H53" s="345">
        <v>0.03</v>
      </c>
      <c r="I53" s="343">
        <v>332.56448889000001</v>
      </c>
    </row>
    <row r="54" spans="2:9">
      <c r="B54" s="330" t="s">
        <v>1658</v>
      </c>
      <c r="C54" s="337" t="s">
        <v>1404</v>
      </c>
      <c r="D54" s="343">
        <v>24.121558733221299</v>
      </c>
      <c r="E54" s="345">
        <v>0.05</v>
      </c>
      <c r="F54" s="343">
        <v>0</v>
      </c>
      <c r="G54" s="343">
        <v>24.121558733221299</v>
      </c>
      <c r="H54" s="345">
        <v>0.05</v>
      </c>
      <c r="I54" s="343">
        <v>0</v>
      </c>
    </row>
    <row r="55" spans="2:9">
      <c r="B55" s="330" t="s">
        <v>1688</v>
      </c>
      <c r="C55" s="337" t="s">
        <v>1405</v>
      </c>
      <c r="D55" s="343">
        <v>0</v>
      </c>
      <c r="E55" s="345">
        <v>0</v>
      </c>
      <c r="F55" s="343">
        <v>0</v>
      </c>
      <c r="G55" s="343">
        <v>0</v>
      </c>
      <c r="H55" s="345">
        <v>0</v>
      </c>
      <c r="I55" s="343">
        <v>0</v>
      </c>
    </row>
    <row r="56" spans="2:9">
      <c r="B56" s="330" t="s">
        <v>1689</v>
      </c>
      <c r="C56" s="337" t="s">
        <v>1406</v>
      </c>
      <c r="D56" s="343">
        <v>24.121558733221299</v>
      </c>
      <c r="E56" s="349">
        <v>0</v>
      </c>
      <c r="F56" s="343">
        <v>0</v>
      </c>
      <c r="G56" s="343">
        <v>24.121558733221299</v>
      </c>
      <c r="H56" s="345">
        <v>0</v>
      </c>
      <c r="I56" s="343">
        <v>0</v>
      </c>
    </row>
    <row r="57" spans="2:9">
      <c r="B57" s="368" t="s">
        <v>1339</v>
      </c>
      <c r="C57" s="373"/>
      <c r="D57" s="329"/>
      <c r="E57" s="346"/>
      <c r="F57" s="329"/>
      <c r="G57" s="329"/>
      <c r="H57" s="328"/>
      <c r="I57" s="329"/>
    </row>
    <row r="58" spans="2:9">
      <c r="B58" s="330" t="s">
        <v>359</v>
      </c>
      <c r="C58" s="336"/>
      <c r="D58" s="341"/>
      <c r="E58" s="350"/>
      <c r="F58" s="341"/>
      <c r="G58" s="341"/>
      <c r="H58" s="331"/>
      <c r="I58" s="341"/>
    </row>
    <row r="59" spans="2:9">
      <c r="B59" s="334" t="s">
        <v>10</v>
      </c>
      <c r="C59" s="342" t="s">
        <v>58</v>
      </c>
      <c r="D59" s="343">
        <v>10300.816361855434</v>
      </c>
      <c r="E59" s="349">
        <v>0</v>
      </c>
      <c r="F59" s="343">
        <v>3849.6557669401086</v>
      </c>
      <c r="G59" s="343">
        <v>10492.185063913879</v>
      </c>
      <c r="H59" s="349">
        <v>0</v>
      </c>
      <c r="I59" s="343">
        <v>3952.9273117153871</v>
      </c>
    </row>
    <row r="60" spans="2:9" ht="20.399999999999999">
      <c r="B60" s="330" t="s">
        <v>1690</v>
      </c>
      <c r="C60" s="337" t="s">
        <v>59</v>
      </c>
      <c r="D60" s="343">
        <v>4459.7349205804885</v>
      </c>
      <c r="E60" s="349">
        <v>0</v>
      </c>
      <c r="F60" s="343">
        <v>3849.6557669401086</v>
      </c>
      <c r="G60" s="343">
        <v>4651.1036226389342</v>
      </c>
      <c r="H60" s="349">
        <v>0</v>
      </c>
      <c r="I60" s="343">
        <v>3952.9273117153871</v>
      </c>
    </row>
    <row r="61" spans="2:9" ht="20.399999999999999">
      <c r="B61" s="330" t="s">
        <v>1691</v>
      </c>
      <c r="C61" s="337" t="s">
        <v>60</v>
      </c>
      <c r="D61" s="343">
        <v>1200.4928375208497</v>
      </c>
      <c r="E61" s="349">
        <v>0</v>
      </c>
      <c r="F61" s="343">
        <v>611.51242443956642</v>
      </c>
      <c r="G61" s="343">
        <v>1376.6871520871841</v>
      </c>
      <c r="H61" s="349">
        <v>0</v>
      </c>
      <c r="I61" s="343">
        <v>699.60958172273365</v>
      </c>
    </row>
    <row r="62" spans="2:9" ht="20.399999999999999">
      <c r="B62" s="330" t="s">
        <v>1692</v>
      </c>
      <c r="C62" s="337" t="s">
        <v>908</v>
      </c>
      <c r="D62" s="343">
        <v>173.37686696491099</v>
      </c>
      <c r="E62" s="349">
        <v>0</v>
      </c>
      <c r="F62" s="343">
        <v>173.37686696491099</v>
      </c>
      <c r="G62" s="343">
        <v>188.55125445702214</v>
      </c>
      <c r="H62" s="349">
        <v>0</v>
      </c>
      <c r="I62" s="343">
        <v>188.55125445702214</v>
      </c>
    </row>
    <row r="63" spans="2:9" ht="20.399999999999999">
      <c r="B63" s="330" t="s">
        <v>1693</v>
      </c>
      <c r="C63" s="337" t="s">
        <v>1407</v>
      </c>
      <c r="D63" s="343">
        <v>26.373425698870001</v>
      </c>
      <c r="E63" s="345">
        <v>0.2</v>
      </c>
      <c r="F63" s="343">
        <v>5.2746851397740002</v>
      </c>
      <c r="G63" s="343">
        <v>26.373425698870001</v>
      </c>
      <c r="H63" s="345">
        <v>0.2</v>
      </c>
      <c r="I63" s="343">
        <v>5.2746851397740002</v>
      </c>
    </row>
    <row r="64" spans="2:9" ht="20.399999999999999">
      <c r="B64" s="330" t="s">
        <v>1694</v>
      </c>
      <c r="C64" s="336" t="s">
        <v>1379</v>
      </c>
      <c r="D64" s="343">
        <v>2973.8962169258575</v>
      </c>
      <c r="E64" s="345">
        <v>1</v>
      </c>
      <c r="F64" s="343">
        <v>2973.8962169258575</v>
      </c>
      <c r="G64" s="343">
        <v>2973.8962169258575</v>
      </c>
      <c r="H64" s="345">
        <v>1</v>
      </c>
      <c r="I64" s="343">
        <v>2973.8962169258575</v>
      </c>
    </row>
    <row r="65" spans="2:9">
      <c r="B65" s="330" t="s">
        <v>1695</v>
      </c>
      <c r="C65" s="337" t="s">
        <v>1383</v>
      </c>
      <c r="D65" s="343">
        <v>85.595573470000005</v>
      </c>
      <c r="E65" s="345">
        <v>1</v>
      </c>
      <c r="F65" s="343">
        <v>85.595573470000005</v>
      </c>
      <c r="G65" s="343">
        <v>85.595573470000005</v>
      </c>
      <c r="H65" s="345">
        <v>1</v>
      </c>
      <c r="I65" s="343">
        <v>85.595573470000005</v>
      </c>
    </row>
    <row r="66" spans="2:9" ht="20.399999999999999">
      <c r="B66" s="330" t="s">
        <v>1696</v>
      </c>
      <c r="C66" s="337" t="s">
        <v>1408</v>
      </c>
      <c r="D66" s="343">
        <v>5841.0814412749451</v>
      </c>
      <c r="E66" s="349">
        <v>0</v>
      </c>
      <c r="F66" s="343">
        <v>0</v>
      </c>
      <c r="G66" s="343">
        <v>5841.0814412749451</v>
      </c>
      <c r="H66" s="349">
        <v>0</v>
      </c>
      <c r="I66" s="343">
        <v>0</v>
      </c>
    </row>
    <row r="67" spans="2:9" ht="20.399999999999999">
      <c r="B67" s="330" t="s">
        <v>1697</v>
      </c>
      <c r="C67" s="336" t="s">
        <v>1409</v>
      </c>
      <c r="D67" s="343">
        <v>5841.0814412749451</v>
      </c>
      <c r="E67" s="349">
        <v>0</v>
      </c>
      <c r="F67" s="343">
        <v>0</v>
      </c>
      <c r="G67" s="343">
        <v>5841.0814412749451</v>
      </c>
      <c r="H67" s="349">
        <v>0</v>
      </c>
      <c r="I67" s="343">
        <v>0</v>
      </c>
    </row>
    <row r="68" spans="2:9" ht="20.399999999999999">
      <c r="B68" s="330" t="s">
        <v>1698</v>
      </c>
      <c r="C68" s="336" t="s">
        <v>1410</v>
      </c>
      <c r="D68" s="343">
        <v>0</v>
      </c>
      <c r="E68" s="349">
        <v>0</v>
      </c>
      <c r="F68" s="343">
        <v>0</v>
      </c>
      <c r="G68" s="343">
        <v>0</v>
      </c>
      <c r="H68" s="349">
        <v>0</v>
      </c>
      <c r="I68" s="343">
        <v>0</v>
      </c>
    </row>
    <row r="69" spans="2:9">
      <c r="B69" s="334" t="s">
        <v>1699</v>
      </c>
      <c r="C69" s="336"/>
      <c r="D69" s="691"/>
      <c r="E69" s="349"/>
      <c r="F69" s="344">
        <v>1.7359847413326484</v>
      </c>
      <c r="G69" s="692"/>
      <c r="H69" s="692"/>
      <c r="I69" s="344">
        <v>1.8131625215040457</v>
      </c>
    </row>
  </sheetData>
  <mergeCells count="9">
    <mergeCell ref="B6:C8"/>
    <mergeCell ref="D6:F6"/>
    <mergeCell ref="G6:I6"/>
    <mergeCell ref="D7:D8"/>
    <mergeCell ref="E7:E8"/>
    <mergeCell ref="F7:F8"/>
    <mergeCell ref="G7:G8"/>
    <mergeCell ref="H7:H8"/>
    <mergeCell ref="I7:I8"/>
  </mergeCells>
  <hyperlinks>
    <hyperlink ref="A1" location="Cuprins!A1" display="Content"/>
  </hyperlinks>
  <pageMargins left="0.7" right="0.7" top="0.75" bottom="0.75" header="0.3" footer="0.3"/>
  <pageSetup orientation="portrait" horizontalDpi="300" verticalDpi="300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autoPageBreaks="0"/>
  </sheetPr>
  <dimension ref="A1:I55"/>
  <sheetViews>
    <sheetView showGridLines="0" zoomScaleNormal="100" workbookViewId="0">
      <selection activeCell="L43" sqref="L43"/>
    </sheetView>
  </sheetViews>
  <sheetFormatPr defaultColWidth="9.109375" defaultRowHeight="10.199999999999999"/>
  <cols>
    <col min="1" max="1" width="3.33203125" style="19" customWidth="1"/>
    <col min="2" max="2" width="10.5546875" style="19" customWidth="1"/>
    <col min="3" max="3" width="33.88671875" style="3" customWidth="1"/>
    <col min="4" max="4" width="15.88671875" style="19" customWidth="1"/>
    <col min="5" max="5" width="13.6640625" style="19" bestFit="1" customWidth="1"/>
    <col min="6" max="6" width="13.88671875" style="19" bestFit="1" customWidth="1"/>
    <col min="7" max="7" width="11.5546875" style="19" customWidth="1"/>
    <col min="8" max="16384" width="9.109375" style="19"/>
  </cols>
  <sheetData>
    <row r="1" spans="1:9">
      <c r="A1" s="441" t="s">
        <v>1727</v>
      </c>
    </row>
    <row r="3" spans="1:9">
      <c r="B3" s="727" t="s">
        <v>338</v>
      </c>
      <c r="C3" s="727"/>
      <c r="D3" s="727"/>
      <c r="E3" s="727"/>
    </row>
    <row r="4" spans="1:9">
      <c r="B4" s="33"/>
      <c r="C4" s="327"/>
      <c r="D4" s="33"/>
      <c r="E4" s="33"/>
    </row>
    <row r="5" spans="1:9">
      <c r="B5" s="33"/>
      <c r="C5" s="327"/>
      <c r="D5" s="33"/>
      <c r="E5" s="33"/>
    </row>
    <row r="6" spans="1:9" ht="37.5" customHeight="1">
      <c r="B6" s="904"/>
      <c r="C6" s="905"/>
      <c r="D6" s="326" t="s">
        <v>339</v>
      </c>
      <c r="E6" s="326" t="s">
        <v>340</v>
      </c>
    </row>
    <row r="7" spans="1:9">
      <c r="B7" s="903" t="s">
        <v>341</v>
      </c>
      <c r="C7" s="903"/>
      <c r="D7" s="903"/>
      <c r="E7" s="903"/>
      <c r="G7" s="105"/>
      <c r="H7" s="105"/>
      <c r="I7" s="77"/>
    </row>
    <row r="8" spans="1:9">
      <c r="B8" s="304">
        <v>1</v>
      </c>
      <c r="C8" s="144" t="s">
        <v>342</v>
      </c>
      <c r="D8" s="436"/>
      <c r="E8" s="309">
        <v>16627762004.763506</v>
      </c>
      <c r="G8" s="105"/>
      <c r="H8" s="105"/>
      <c r="I8" s="77"/>
    </row>
    <row r="9" spans="1:9">
      <c r="B9" s="903" t="s">
        <v>343</v>
      </c>
      <c r="C9" s="903"/>
      <c r="D9" s="903"/>
      <c r="E9" s="903"/>
      <c r="G9" s="105"/>
      <c r="H9" s="105"/>
      <c r="I9" s="77"/>
    </row>
    <row r="10" spans="1:9" ht="20.399999999999999">
      <c r="B10" s="304">
        <v>2</v>
      </c>
      <c r="C10" s="144" t="s">
        <v>344</v>
      </c>
      <c r="D10" s="309">
        <v>14223634950.448668</v>
      </c>
      <c r="E10" s="309">
        <v>1258225530.7439601</v>
      </c>
      <c r="G10" s="105"/>
      <c r="H10" s="105"/>
      <c r="I10" s="77"/>
    </row>
    <row r="11" spans="1:9">
      <c r="B11" s="302">
        <v>3</v>
      </c>
      <c r="C11" s="140" t="s">
        <v>345</v>
      </c>
      <c r="D11" s="298">
        <v>7323439529.1218004</v>
      </c>
      <c r="E11" s="298">
        <v>366171976.45609003</v>
      </c>
      <c r="G11" s="105"/>
      <c r="H11" s="105"/>
      <c r="I11" s="77"/>
    </row>
    <row r="12" spans="1:9">
      <c r="B12" s="302">
        <v>4</v>
      </c>
      <c r="C12" s="140" t="s">
        <v>346</v>
      </c>
      <c r="D12" s="298">
        <v>6561884539.6196203</v>
      </c>
      <c r="E12" s="298">
        <v>892053554.28786993</v>
      </c>
      <c r="G12" s="105"/>
      <c r="H12" s="105"/>
      <c r="I12" s="77"/>
    </row>
    <row r="13" spans="1:9">
      <c r="B13" s="304">
        <v>5</v>
      </c>
      <c r="C13" s="144" t="s">
        <v>347</v>
      </c>
      <c r="D13" s="309">
        <v>18183581323.226921</v>
      </c>
      <c r="E13" s="309">
        <v>8180889578.6409197</v>
      </c>
      <c r="G13" s="105"/>
      <c r="H13" s="105"/>
      <c r="I13" s="77"/>
    </row>
    <row r="14" spans="1:9" ht="20.399999999999999">
      <c r="B14" s="302">
        <v>6</v>
      </c>
      <c r="C14" s="140" t="s">
        <v>348</v>
      </c>
      <c r="D14" s="298">
        <v>515499165.56356907</v>
      </c>
      <c r="E14" s="298">
        <v>119557009.63755369</v>
      </c>
      <c r="G14" s="105"/>
      <c r="H14" s="105"/>
      <c r="I14" s="77"/>
    </row>
    <row r="15" spans="1:9">
      <c r="B15" s="302">
        <v>7</v>
      </c>
      <c r="C15" s="140" t="s">
        <v>349</v>
      </c>
      <c r="D15" s="298">
        <v>17654867740.996685</v>
      </c>
      <c r="E15" s="298">
        <v>8048118152.3366995</v>
      </c>
      <c r="G15" s="105"/>
      <c r="H15" s="105"/>
      <c r="I15" s="77"/>
    </row>
    <row r="16" spans="1:9">
      <c r="B16" s="302">
        <v>8</v>
      </c>
      <c r="C16" s="140" t="s">
        <v>350</v>
      </c>
      <c r="D16" s="298">
        <v>13214416.666666666</v>
      </c>
      <c r="E16" s="298">
        <v>13214416.666666666</v>
      </c>
      <c r="G16" s="105"/>
      <c r="H16" s="105"/>
      <c r="I16" s="77"/>
    </row>
    <row r="17" spans="2:9">
      <c r="B17" s="304">
        <v>9</v>
      </c>
      <c r="C17" s="144" t="s">
        <v>351</v>
      </c>
      <c r="D17" s="437"/>
      <c r="E17" s="309">
        <v>0</v>
      </c>
      <c r="G17" s="105"/>
      <c r="H17" s="105"/>
      <c r="I17" s="77"/>
    </row>
    <row r="18" spans="2:9">
      <c r="B18" s="304">
        <v>10</v>
      </c>
      <c r="C18" s="144" t="s">
        <v>352</v>
      </c>
      <c r="D18" s="309">
        <v>5010404142.5759735</v>
      </c>
      <c r="E18" s="309">
        <v>3201674131.2551613</v>
      </c>
      <c r="G18" s="105"/>
      <c r="H18" s="105"/>
      <c r="I18" s="77"/>
    </row>
    <row r="19" spans="2:9" ht="20.399999999999999">
      <c r="B19" s="302">
        <v>11</v>
      </c>
      <c r="C19" s="140" t="s">
        <v>353</v>
      </c>
      <c r="D19" s="298">
        <v>3040321286.441256</v>
      </c>
      <c r="E19" s="298">
        <v>3040321286.441256</v>
      </c>
      <c r="G19" s="105"/>
      <c r="H19" s="105"/>
      <c r="I19" s="77"/>
    </row>
    <row r="20" spans="2:9" ht="20.399999999999999">
      <c r="B20" s="302">
        <v>12</v>
      </c>
      <c r="C20" s="140" t="s">
        <v>354</v>
      </c>
      <c r="D20" s="298">
        <v>0</v>
      </c>
      <c r="E20" s="298">
        <v>0</v>
      </c>
      <c r="G20" s="105"/>
      <c r="H20" s="105"/>
      <c r="I20" s="77"/>
    </row>
    <row r="21" spans="2:9">
      <c r="B21" s="302">
        <v>13</v>
      </c>
      <c r="C21" s="140" t="s">
        <v>355</v>
      </c>
      <c r="D21" s="298">
        <v>1970082856.1347179</v>
      </c>
      <c r="E21" s="298">
        <v>161352844.81390497</v>
      </c>
      <c r="G21" s="105"/>
      <c r="H21" s="105"/>
      <c r="I21" s="77"/>
    </row>
    <row r="22" spans="2:9">
      <c r="B22" s="302">
        <v>14</v>
      </c>
      <c r="C22" s="144" t="s">
        <v>356</v>
      </c>
      <c r="D22" s="309">
        <v>573431318.63698685</v>
      </c>
      <c r="E22" s="309">
        <v>516444170.03749996</v>
      </c>
      <c r="G22" s="105"/>
      <c r="H22" s="105"/>
      <c r="I22" s="77"/>
    </row>
    <row r="23" spans="2:9">
      <c r="B23" s="302">
        <v>15</v>
      </c>
      <c r="C23" s="144" t="s">
        <v>357</v>
      </c>
      <c r="D23" s="309">
        <v>13984767311.124023</v>
      </c>
      <c r="E23" s="309">
        <v>573121693.78956759</v>
      </c>
      <c r="G23" s="105"/>
      <c r="H23" s="105"/>
      <c r="I23" s="77"/>
    </row>
    <row r="24" spans="2:9">
      <c r="B24" s="304">
        <v>16</v>
      </c>
      <c r="C24" s="144" t="s">
        <v>358</v>
      </c>
      <c r="D24" s="437"/>
      <c r="E24" s="309">
        <v>13730355104.46711</v>
      </c>
      <c r="G24" s="105"/>
      <c r="H24" s="105"/>
      <c r="I24" s="77"/>
    </row>
    <row r="25" spans="2:9">
      <c r="B25" s="903" t="s">
        <v>359</v>
      </c>
      <c r="C25" s="903"/>
      <c r="D25" s="903"/>
      <c r="E25" s="903"/>
      <c r="G25" s="105"/>
      <c r="H25" s="105"/>
      <c r="I25" s="77"/>
    </row>
    <row r="26" spans="2:9" ht="22.5" customHeight="1">
      <c r="B26" s="304">
        <v>17</v>
      </c>
      <c r="C26" s="144" t="s">
        <v>360</v>
      </c>
      <c r="D26" s="309">
        <v>5637897780.8780603</v>
      </c>
      <c r="E26" s="309">
        <v>0</v>
      </c>
      <c r="G26" s="105"/>
      <c r="H26" s="105"/>
      <c r="I26" s="77"/>
    </row>
    <row r="27" spans="2:9">
      <c r="B27" s="304">
        <v>18</v>
      </c>
      <c r="C27" s="144" t="s">
        <v>361</v>
      </c>
      <c r="D27" s="298">
        <v>1983496248.2189598</v>
      </c>
      <c r="E27" s="298">
        <v>1180501834.5156639</v>
      </c>
      <c r="G27" s="105"/>
      <c r="H27" s="105"/>
      <c r="I27" s="77"/>
    </row>
    <row r="28" spans="2:9">
      <c r="B28" s="304">
        <v>19</v>
      </c>
      <c r="C28" s="144" t="s">
        <v>362</v>
      </c>
      <c r="D28" s="298">
        <v>3166209587.5700927</v>
      </c>
      <c r="E28" s="298">
        <v>3129490852.8843837</v>
      </c>
      <c r="G28" s="105"/>
      <c r="H28" s="105"/>
      <c r="I28" s="77"/>
    </row>
    <row r="29" spans="2:9">
      <c r="B29" s="304">
        <v>20</v>
      </c>
      <c r="C29" s="144" t="s">
        <v>363</v>
      </c>
      <c r="D29" s="298">
        <v>10787603616.667114</v>
      </c>
      <c r="E29" s="298">
        <v>4309992687.4000483</v>
      </c>
      <c r="G29" s="105"/>
      <c r="H29" s="105"/>
      <c r="I29" s="77"/>
    </row>
    <row r="30" spans="2:9">
      <c r="B30" s="351"/>
      <c r="C30" s="140"/>
      <c r="D30" s="351"/>
      <c r="E30" s="352" t="s">
        <v>364</v>
      </c>
      <c r="G30" s="105"/>
      <c r="H30" s="105"/>
      <c r="I30" s="77"/>
    </row>
    <row r="31" spans="2:9">
      <c r="B31" s="304">
        <v>21</v>
      </c>
      <c r="C31" s="144" t="s">
        <v>263</v>
      </c>
      <c r="D31" s="29"/>
      <c r="E31" s="309">
        <v>16627762004.763506</v>
      </c>
      <c r="G31" s="105"/>
      <c r="H31" s="105"/>
      <c r="I31" s="77"/>
    </row>
    <row r="32" spans="2:9">
      <c r="B32" s="304">
        <v>22</v>
      </c>
      <c r="C32" s="144" t="s">
        <v>365</v>
      </c>
      <c r="D32" s="29"/>
      <c r="E32" s="309">
        <v>9420362417.0670624</v>
      </c>
      <c r="G32" s="105"/>
      <c r="H32" s="105"/>
      <c r="I32" s="77"/>
    </row>
    <row r="33" spans="2:9" ht="11.25" customHeight="1">
      <c r="B33" s="304">
        <v>23</v>
      </c>
      <c r="C33" s="144" t="s">
        <v>366</v>
      </c>
      <c r="D33" s="29"/>
      <c r="E33" s="438">
        <v>1.7682772584216764</v>
      </c>
      <c r="G33" s="105"/>
      <c r="H33" s="105"/>
      <c r="I33" s="77"/>
    </row>
    <row r="35" spans="2:9">
      <c r="B35" s="77"/>
      <c r="C35" s="118"/>
      <c r="D35" s="77"/>
      <c r="E35" s="77"/>
      <c r="F35" s="77"/>
      <c r="G35" s="77"/>
    </row>
    <row r="36" spans="2:9">
      <c r="B36" s="77"/>
      <c r="C36" s="118"/>
      <c r="D36" s="77"/>
      <c r="E36" s="77"/>
      <c r="F36" s="77"/>
      <c r="G36" s="77"/>
    </row>
    <row r="37" spans="2:9" s="77" customFormat="1">
      <c r="B37" s="902" t="s">
        <v>1701</v>
      </c>
      <c r="C37" s="902"/>
      <c r="D37" s="902"/>
      <c r="E37" s="902"/>
      <c r="F37" s="902"/>
      <c r="G37" s="902"/>
    </row>
    <row r="38" spans="2:9" s="77" customFormat="1" ht="22.8" customHeight="1">
      <c r="B38" s="374" t="s">
        <v>1259</v>
      </c>
      <c r="C38" s="375" t="s">
        <v>1702</v>
      </c>
      <c r="D38" s="375" t="s">
        <v>343</v>
      </c>
      <c r="E38" s="375" t="s">
        <v>1703</v>
      </c>
      <c r="F38" s="375" t="s">
        <v>1704</v>
      </c>
      <c r="G38" s="681" t="s">
        <v>1705</v>
      </c>
    </row>
    <row r="39" spans="2:9" s="77" customFormat="1">
      <c r="B39" s="376">
        <v>43861</v>
      </c>
      <c r="C39" s="377">
        <v>15742729915.900101</v>
      </c>
      <c r="D39" s="378">
        <v>12598692761.82238</v>
      </c>
      <c r="E39" s="378">
        <v>3291937016.6968889</v>
      </c>
      <c r="F39" s="377">
        <v>9306755745.1254921</v>
      </c>
      <c r="G39" s="643">
        <v>1.6915</v>
      </c>
    </row>
    <row r="40" spans="2:9" s="77" customFormat="1">
      <c r="B40" s="376">
        <v>43890</v>
      </c>
      <c r="C40" s="377">
        <v>14212819413.646502</v>
      </c>
      <c r="D40" s="378">
        <v>13193250178.960056</v>
      </c>
      <c r="E40" s="378">
        <v>3883350167.9534731</v>
      </c>
      <c r="F40" s="377">
        <v>9309900011.0065842</v>
      </c>
      <c r="G40" s="643">
        <v>1.5266</v>
      </c>
    </row>
    <row r="41" spans="2:9" s="77" customFormat="1">
      <c r="B41" s="376">
        <v>43921</v>
      </c>
      <c r="C41" s="377">
        <v>16023457945.062168</v>
      </c>
      <c r="D41" s="378">
        <v>13685460189.636873</v>
      </c>
      <c r="E41" s="378">
        <v>4563379591.5114298</v>
      </c>
      <c r="F41" s="377">
        <v>9122080598.1254425</v>
      </c>
      <c r="G41" s="643">
        <v>1.7565999999999999</v>
      </c>
    </row>
    <row r="42" spans="2:9" s="77" customFormat="1">
      <c r="B42" s="376">
        <v>43951</v>
      </c>
      <c r="C42" s="377">
        <v>15259739069.898716</v>
      </c>
      <c r="D42" s="378">
        <v>14183525152.769777</v>
      </c>
      <c r="E42" s="378">
        <v>5011853780.5643053</v>
      </c>
      <c r="F42" s="377">
        <v>9171671372.205471</v>
      </c>
      <c r="G42" s="643">
        <v>1.6637999999999999</v>
      </c>
    </row>
    <row r="43" spans="2:9" s="77" customFormat="1">
      <c r="B43" s="376">
        <v>43982</v>
      </c>
      <c r="C43" s="377">
        <v>17579892597.441818</v>
      </c>
      <c r="D43" s="378">
        <v>12972889065.18713</v>
      </c>
      <c r="E43" s="378">
        <v>3351656489.7821422</v>
      </c>
      <c r="F43" s="377">
        <v>9621232575.4049873</v>
      </c>
      <c r="G43" s="643">
        <v>1.8271999999999999</v>
      </c>
    </row>
    <row r="44" spans="2:9" s="77" customFormat="1">
      <c r="B44" s="376">
        <v>44012</v>
      </c>
      <c r="C44" s="377">
        <v>16490787088.504684</v>
      </c>
      <c r="D44" s="378">
        <v>13801778241.951708</v>
      </c>
      <c r="E44" s="378">
        <v>4523468372.5773973</v>
      </c>
      <c r="F44" s="377">
        <v>9278309869.3743095</v>
      </c>
      <c r="G44" s="643">
        <v>1.7773000000000001</v>
      </c>
    </row>
    <row r="45" spans="2:9" s="77" customFormat="1">
      <c r="B45" s="376">
        <v>44043</v>
      </c>
      <c r="C45" s="377">
        <v>16503663915.619154</v>
      </c>
      <c r="D45" s="378">
        <v>12724667134.674116</v>
      </c>
      <c r="E45" s="378">
        <v>3667683722.2052522</v>
      </c>
      <c r="F45" s="377">
        <v>9056983412.4688644</v>
      </c>
      <c r="G45" s="643">
        <v>1.8222</v>
      </c>
    </row>
    <row r="46" spans="2:9" s="77" customFormat="1">
      <c r="B46" s="376">
        <v>44074</v>
      </c>
      <c r="C46" s="377">
        <v>16951112259.606054</v>
      </c>
      <c r="D46" s="378">
        <v>14276711803.155357</v>
      </c>
      <c r="E46" s="378">
        <v>4695421883.1111145</v>
      </c>
      <c r="F46" s="377">
        <v>9581289920.0442429</v>
      </c>
      <c r="G46" s="643">
        <v>1.7692000000000001</v>
      </c>
    </row>
    <row r="47" spans="2:9" s="77" customFormat="1">
      <c r="B47" s="376">
        <v>44104</v>
      </c>
      <c r="C47" s="377">
        <v>17503201695.424423</v>
      </c>
      <c r="D47" s="378">
        <v>14028933142.727203</v>
      </c>
      <c r="E47" s="378">
        <v>4784393349.701417</v>
      </c>
      <c r="F47" s="377">
        <v>9244539793.0257874</v>
      </c>
      <c r="G47" s="643">
        <v>1.8934</v>
      </c>
    </row>
    <row r="48" spans="2:9" s="77" customFormat="1">
      <c r="B48" s="376">
        <v>44135</v>
      </c>
      <c r="C48" s="377">
        <v>16703929217.644817</v>
      </c>
      <c r="D48" s="378">
        <v>13427802387.895498</v>
      </c>
      <c r="E48" s="378">
        <v>5172578528.1048517</v>
      </c>
      <c r="F48" s="377">
        <v>8255223859.7906466</v>
      </c>
      <c r="G48" s="643">
        <v>2.0234000000000001</v>
      </c>
    </row>
    <row r="49" spans="2:7" s="77" customFormat="1">
      <c r="B49" s="376">
        <v>44165</v>
      </c>
      <c r="C49" s="377">
        <v>17666268719.377495</v>
      </c>
      <c r="D49" s="378">
        <v>15496306436.418922</v>
      </c>
      <c r="E49" s="378">
        <v>4821262034.8769131</v>
      </c>
      <c r="F49" s="377">
        <v>10675044401.542009</v>
      </c>
      <c r="G49" s="643">
        <v>1.6549</v>
      </c>
    </row>
    <row r="50" spans="2:7" s="77" customFormat="1">
      <c r="B50" s="376">
        <v>44196</v>
      </c>
      <c r="C50" s="377">
        <v>18895542219.036167</v>
      </c>
      <c r="D50" s="378">
        <v>14374244758.406282</v>
      </c>
      <c r="E50" s="378">
        <v>3952927311.7153869</v>
      </c>
      <c r="F50" s="377">
        <v>10421317446.690895</v>
      </c>
      <c r="G50" s="643">
        <v>1.8131999999999999</v>
      </c>
    </row>
    <row r="51" spans="2:7" s="77" customFormat="1">
      <c r="C51" s="118"/>
    </row>
    <row r="52" spans="2:7" s="77" customFormat="1">
      <c r="C52" s="118"/>
    </row>
    <row r="53" spans="2:7" s="77" customFormat="1">
      <c r="C53" s="118"/>
    </row>
    <row r="54" spans="2:7" s="77" customFormat="1">
      <c r="C54" s="118"/>
    </row>
    <row r="55" spans="2:7" s="77" customFormat="1">
      <c r="C55" s="118"/>
    </row>
  </sheetData>
  <mergeCells count="6">
    <mergeCell ref="B37:G37"/>
    <mergeCell ref="B7:E7"/>
    <mergeCell ref="B9:E9"/>
    <mergeCell ref="B25:E25"/>
    <mergeCell ref="B3:E3"/>
    <mergeCell ref="B6:C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autoPageBreaks="0"/>
  </sheetPr>
  <dimension ref="A1:H43"/>
  <sheetViews>
    <sheetView showGridLines="0" topLeftCell="A19" zoomScaleNormal="100" workbookViewId="0">
      <selection activeCell="G43" sqref="G43"/>
    </sheetView>
  </sheetViews>
  <sheetFormatPr defaultColWidth="9.109375" defaultRowHeight="10.199999999999999"/>
  <cols>
    <col min="1" max="1" width="3.109375" style="33" customWidth="1"/>
    <col min="2" max="2" width="41.109375" style="474" customWidth="1"/>
    <col min="3" max="3" width="15.5546875" style="474" customWidth="1"/>
    <col min="4" max="4" width="13.77734375" style="33" bestFit="1" customWidth="1"/>
    <col min="5" max="5" width="13" style="33" bestFit="1" customWidth="1"/>
    <col min="6" max="6" width="13.21875" style="33" bestFit="1" customWidth="1"/>
    <col min="7" max="7" width="13.77734375" style="33" bestFit="1" customWidth="1"/>
    <col min="8" max="8" width="9.44140625" style="33" bestFit="1" customWidth="1"/>
    <col min="9" max="16384" width="9.109375" style="33"/>
  </cols>
  <sheetData>
    <row r="1" spans="1:7">
      <c r="A1" s="441" t="s">
        <v>1727</v>
      </c>
      <c r="C1" s="33"/>
    </row>
    <row r="2" spans="1:7">
      <c r="C2" s="33"/>
    </row>
    <row r="3" spans="1:7" s="36" customFormat="1">
      <c r="B3" s="312" t="s">
        <v>405</v>
      </c>
    </row>
    <row r="4" spans="1:7">
      <c r="C4" s="33"/>
    </row>
    <row r="5" spans="1:7" s="149" customFormat="1">
      <c r="B5" s="148"/>
      <c r="C5" s="148"/>
    </row>
    <row r="6" spans="1:7" s="149" customFormat="1">
      <c r="B6" s="726"/>
      <c r="C6" s="726" t="s">
        <v>372</v>
      </c>
      <c r="D6" s="726"/>
      <c r="E6" s="726"/>
      <c r="F6" s="726"/>
      <c r="G6" s="726" t="s">
        <v>373</v>
      </c>
    </row>
    <row r="7" spans="1:7" s="149" customFormat="1" ht="18" customHeight="1">
      <c r="B7" s="726"/>
      <c r="C7" s="478" t="s">
        <v>681</v>
      </c>
      <c r="D7" s="478" t="s">
        <v>374</v>
      </c>
      <c r="E7" s="478" t="s">
        <v>375</v>
      </c>
      <c r="F7" s="478" t="s">
        <v>376</v>
      </c>
      <c r="G7" s="726"/>
    </row>
    <row r="8" spans="1:7" s="149" customFormat="1">
      <c r="B8" s="176" t="s">
        <v>377</v>
      </c>
      <c r="C8" s="583"/>
      <c r="D8" s="583"/>
      <c r="E8" s="583"/>
      <c r="F8" s="583"/>
      <c r="G8" s="583"/>
    </row>
    <row r="9" spans="1:7" s="149" customFormat="1">
      <c r="B9" s="176" t="s">
        <v>367</v>
      </c>
      <c r="C9" s="583">
        <v>0</v>
      </c>
      <c r="D9" s="583">
        <v>0</v>
      </c>
      <c r="E9" s="583">
        <v>0</v>
      </c>
      <c r="F9" s="583">
        <v>6510250429</v>
      </c>
      <c r="G9" s="583">
        <v>6510250429</v>
      </c>
    </row>
    <row r="10" spans="1:7">
      <c r="B10" s="644" t="s">
        <v>378</v>
      </c>
      <c r="C10" s="424">
        <v>0</v>
      </c>
      <c r="D10" s="424">
        <v>0</v>
      </c>
      <c r="E10" s="424">
        <v>0</v>
      </c>
      <c r="F10" s="424">
        <v>6510250429</v>
      </c>
      <c r="G10" s="424">
        <v>6510250429</v>
      </c>
    </row>
    <row r="11" spans="1:7">
      <c r="B11" s="644" t="s">
        <v>379</v>
      </c>
      <c r="C11" s="424">
        <v>0</v>
      </c>
      <c r="D11" s="424">
        <v>0</v>
      </c>
      <c r="E11" s="424">
        <v>0</v>
      </c>
      <c r="F11" s="424">
        <v>0</v>
      </c>
      <c r="G11" s="424">
        <v>0</v>
      </c>
    </row>
    <row r="12" spans="1:7">
      <c r="B12" s="140" t="s">
        <v>380</v>
      </c>
      <c r="C12" s="424">
        <v>0</v>
      </c>
      <c r="D12" s="424">
        <v>15806145247.034327</v>
      </c>
      <c r="E12" s="424">
        <v>21434296.219091997</v>
      </c>
      <c r="F12" s="424">
        <v>48203018.445884012</v>
      </c>
      <c r="G12" s="424">
        <v>14707233860.494114</v>
      </c>
    </row>
    <row r="13" spans="1:7">
      <c r="B13" s="644" t="s">
        <v>345</v>
      </c>
      <c r="C13" s="424">
        <v>0</v>
      </c>
      <c r="D13" s="424">
        <v>8284185062.4030924</v>
      </c>
      <c r="E13" s="424">
        <v>0</v>
      </c>
      <c r="F13" s="424">
        <v>0</v>
      </c>
      <c r="G13" s="424">
        <v>7869975809.282937</v>
      </c>
    </row>
    <row r="14" spans="1:7">
      <c r="B14" s="644" t="s">
        <v>346</v>
      </c>
      <c r="C14" s="424">
        <v>0</v>
      </c>
      <c r="D14" s="424">
        <v>7521960184.6312342</v>
      </c>
      <c r="E14" s="424">
        <v>21434296.219091997</v>
      </c>
      <c r="F14" s="424">
        <v>48203018.445884012</v>
      </c>
      <c r="G14" s="424">
        <v>6837258051.2111778</v>
      </c>
    </row>
    <row r="15" spans="1:7">
      <c r="B15" s="140" t="s">
        <v>381</v>
      </c>
      <c r="C15" s="424">
        <v>0</v>
      </c>
      <c r="D15" s="424">
        <v>21074388721.10704</v>
      </c>
      <c r="E15" s="424">
        <v>1070232893.280607</v>
      </c>
      <c r="F15" s="424">
        <v>3887588892.7667279</v>
      </c>
      <c r="G15" s="424">
        <v>13369748762.347134</v>
      </c>
    </row>
    <row r="16" spans="1:7">
      <c r="B16" s="644" t="s">
        <v>382</v>
      </c>
      <c r="C16" s="424">
        <v>0</v>
      </c>
      <c r="D16" s="424">
        <v>41693527.018990993</v>
      </c>
      <c r="E16" s="424">
        <v>0</v>
      </c>
      <c r="F16" s="424">
        <v>0</v>
      </c>
      <c r="G16" s="424">
        <v>20846763.509495497</v>
      </c>
    </row>
    <row r="17" spans="2:7">
      <c r="B17" s="644" t="s">
        <v>383</v>
      </c>
      <c r="C17" s="424">
        <v>0</v>
      </c>
      <c r="D17" s="424">
        <v>21032695194.088051</v>
      </c>
      <c r="E17" s="424">
        <v>1070232893.280607</v>
      </c>
      <c r="F17" s="424">
        <v>3887588892.7667279</v>
      </c>
      <c r="G17" s="424">
        <v>13348901998.837639</v>
      </c>
    </row>
    <row r="18" spans="2:7">
      <c r="B18" s="140" t="s">
        <v>384</v>
      </c>
      <c r="C18" s="424">
        <v>0</v>
      </c>
      <c r="D18" s="424">
        <v>24117539.651776999</v>
      </c>
      <c r="E18" s="424">
        <v>0</v>
      </c>
      <c r="F18" s="424">
        <v>0</v>
      </c>
      <c r="G18" s="424">
        <v>0</v>
      </c>
    </row>
    <row r="19" spans="2:7">
      <c r="B19" s="140" t="s">
        <v>385</v>
      </c>
      <c r="C19" s="424">
        <v>0</v>
      </c>
      <c r="D19" s="424">
        <v>434014374.1895771</v>
      </c>
      <c r="E19" s="424">
        <v>77403667.046919331</v>
      </c>
      <c r="F19" s="424">
        <v>2746743333.0470643</v>
      </c>
      <c r="G19" s="424">
        <v>2661098522.908452</v>
      </c>
    </row>
    <row r="20" spans="2:7">
      <c r="B20" s="140" t="s">
        <v>1804</v>
      </c>
      <c r="C20" s="381"/>
      <c r="D20" s="298">
        <v>22806156.47969</v>
      </c>
      <c r="E20" s="298">
        <v>14155716.223119</v>
      </c>
      <c r="F20" s="298">
        <v>117268785.55051298</v>
      </c>
      <c r="G20" s="381"/>
    </row>
    <row r="21" spans="2:7" ht="20.399999999999999">
      <c r="B21" s="644" t="s">
        <v>386</v>
      </c>
      <c r="C21" s="645"/>
      <c r="D21" s="298">
        <v>411208217.70988709</v>
      </c>
      <c r="E21" s="298">
        <v>63247950.823800325</v>
      </c>
      <c r="F21" s="298">
        <v>2629474547.4965515</v>
      </c>
      <c r="G21" s="298">
        <v>2661098522.908452</v>
      </c>
    </row>
    <row r="22" spans="2:7">
      <c r="B22" s="144" t="s">
        <v>368</v>
      </c>
      <c r="C22" s="381"/>
      <c r="D22" s="381"/>
      <c r="E22" s="381"/>
      <c r="F22" s="381"/>
      <c r="G22" s="309">
        <v>37248331574.749702</v>
      </c>
    </row>
    <row r="23" spans="2:7">
      <c r="B23" s="144" t="s">
        <v>387</v>
      </c>
      <c r="C23" s="646"/>
      <c r="D23" s="646"/>
      <c r="E23" s="646"/>
      <c r="F23" s="646"/>
      <c r="G23" s="646"/>
    </row>
    <row r="24" spans="2:7">
      <c r="B24" s="140" t="s">
        <v>388</v>
      </c>
      <c r="C24" s="381"/>
      <c r="D24" s="381"/>
      <c r="E24" s="381"/>
      <c r="F24" s="381"/>
      <c r="G24" s="646">
        <v>1045788615.4271427</v>
      </c>
    </row>
    <row r="25" spans="2:7" ht="20.399999999999999">
      <c r="B25" s="140" t="s">
        <v>389</v>
      </c>
      <c r="C25" s="645"/>
      <c r="D25" s="645">
        <v>0</v>
      </c>
      <c r="E25" s="645">
        <v>0</v>
      </c>
      <c r="F25" s="645">
        <v>0</v>
      </c>
      <c r="G25" s="645">
        <v>1469370257.3118093</v>
      </c>
    </row>
    <row r="26" spans="2:7">
      <c r="B26" s="140" t="s">
        <v>390</v>
      </c>
      <c r="C26" s="645"/>
      <c r="D26" s="645">
        <v>3905964651.6417665</v>
      </c>
      <c r="E26" s="645">
        <v>2955903080.112762</v>
      </c>
      <c r="F26" s="645">
        <v>5914389995.7938356</v>
      </c>
      <c r="G26" s="645">
        <v>17140816050.549955</v>
      </c>
    </row>
    <row r="27" spans="2:7" ht="20.399999999999999">
      <c r="B27" s="644" t="s">
        <v>391</v>
      </c>
      <c r="C27" s="645"/>
      <c r="D27" s="645">
        <v>0</v>
      </c>
      <c r="E27" s="645">
        <v>0</v>
      </c>
      <c r="F27" s="645">
        <v>0</v>
      </c>
      <c r="G27" s="645">
        <v>0</v>
      </c>
    </row>
    <row r="28" spans="2:7" ht="30.6">
      <c r="B28" s="644" t="s">
        <v>392</v>
      </c>
      <c r="C28" s="645"/>
      <c r="D28" s="645">
        <v>0</v>
      </c>
      <c r="E28" s="645">
        <v>0</v>
      </c>
      <c r="F28" s="645">
        <v>0</v>
      </c>
      <c r="G28" s="645">
        <v>0</v>
      </c>
    </row>
    <row r="29" spans="2:7" ht="30.6">
      <c r="B29" s="644" t="s">
        <v>393</v>
      </c>
      <c r="C29" s="645"/>
      <c r="D29" s="645">
        <v>0</v>
      </c>
      <c r="E29" s="645">
        <v>0</v>
      </c>
      <c r="F29" s="645">
        <v>0</v>
      </c>
      <c r="G29" s="645">
        <v>0</v>
      </c>
    </row>
    <row r="30" spans="2:7" ht="20.399999999999999">
      <c r="B30" s="644" t="s">
        <v>394</v>
      </c>
      <c r="C30" s="645"/>
      <c r="D30" s="645">
        <v>0</v>
      </c>
      <c r="E30" s="645">
        <v>0</v>
      </c>
      <c r="F30" s="645">
        <v>0</v>
      </c>
      <c r="G30" s="645">
        <v>0</v>
      </c>
    </row>
    <row r="31" spans="2:7">
      <c r="B31" s="644" t="s">
        <v>395</v>
      </c>
      <c r="C31" s="645"/>
      <c r="D31" s="645">
        <v>0</v>
      </c>
      <c r="E31" s="645">
        <v>0</v>
      </c>
      <c r="F31" s="645">
        <v>0</v>
      </c>
      <c r="G31" s="645">
        <v>0</v>
      </c>
    </row>
    <row r="32" spans="2:7" ht="20.399999999999999">
      <c r="B32" s="644" t="s">
        <v>394</v>
      </c>
      <c r="C32" s="645"/>
      <c r="D32" s="645">
        <v>0</v>
      </c>
      <c r="E32" s="645">
        <v>0</v>
      </c>
      <c r="F32" s="645">
        <v>0</v>
      </c>
      <c r="G32" s="645">
        <v>0</v>
      </c>
    </row>
    <row r="33" spans="2:8" ht="20.399999999999999">
      <c r="B33" s="644" t="s">
        <v>396</v>
      </c>
      <c r="C33" s="645"/>
      <c r="D33" s="645">
        <v>0</v>
      </c>
      <c r="E33" s="645">
        <v>0</v>
      </c>
      <c r="F33" s="645">
        <v>0</v>
      </c>
      <c r="G33" s="645">
        <v>0</v>
      </c>
    </row>
    <row r="34" spans="2:8">
      <c r="B34" s="140" t="s">
        <v>397</v>
      </c>
      <c r="C34" s="645"/>
      <c r="D34" s="645">
        <v>0</v>
      </c>
      <c r="E34" s="645">
        <v>0</v>
      </c>
      <c r="F34" s="645">
        <v>0</v>
      </c>
      <c r="G34" s="645">
        <v>0</v>
      </c>
    </row>
    <row r="35" spans="2:8">
      <c r="B35" s="140" t="s">
        <v>385</v>
      </c>
      <c r="C35" s="645"/>
      <c r="D35" s="645">
        <v>0</v>
      </c>
      <c r="E35" s="645">
        <v>0</v>
      </c>
      <c r="F35" s="645">
        <v>1440908234.7443945</v>
      </c>
      <c r="G35" s="645">
        <v>1440908234.7443945</v>
      </c>
      <c r="H35" s="536"/>
    </row>
    <row r="36" spans="2:8">
      <c r="B36" s="644" t="s">
        <v>398</v>
      </c>
      <c r="C36" s="645"/>
      <c r="D36" s="381"/>
      <c r="E36" s="381"/>
      <c r="F36" s="381"/>
      <c r="G36" s="645"/>
    </row>
    <row r="37" spans="2:8" ht="30.6">
      <c r="B37" s="644" t="s">
        <v>399</v>
      </c>
      <c r="C37" s="381"/>
      <c r="D37" s="645">
        <v>0</v>
      </c>
      <c r="E37" s="645">
        <v>0</v>
      </c>
      <c r="F37" s="645">
        <v>0</v>
      </c>
      <c r="G37" s="645">
        <v>0</v>
      </c>
    </row>
    <row r="38" spans="2:8">
      <c r="B38" s="644" t="s">
        <v>400</v>
      </c>
      <c r="C38" s="381"/>
      <c r="D38" s="645">
        <v>29256868.184889995</v>
      </c>
      <c r="E38" s="645">
        <v>15789268.884305997</v>
      </c>
      <c r="F38" s="645">
        <v>30720790.224636994</v>
      </c>
      <c r="G38" s="645">
        <v>0</v>
      </c>
    </row>
    <row r="39" spans="2:8" ht="20.399999999999999">
      <c r="B39" s="644" t="s">
        <v>401</v>
      </c>
      <c r="C39" s="381"/>
      <c r="D39" s="645">
        <v>0</v>
      </c>
      <c r="E39" s="645">
        <v>0</v>
      </c>
      <c r="F39" s="645">
        <v>0</v>
      </c>
      <c r="G39" s="645">
        <v>0</v>
      </c>
    </row>
    <row r="40" spans="2:8">
      <c r="B40" s="644" t="s">
        <v>402</v>
      </c>
      <c r="C40" s="645"/>
      <c r="D40" s="645">
        <v>0</v>
      </c>
      <c r="E40" s="645">
        <v>0</v>
      </c>
      <c r="F40" s="645">
        <v>0</v>
      </c>
      <c r="G40" s="645">
        <v>0</v>
      </c>
    </row>
    <row r="41" spans="2:8">
      <c r="B41" s="140" t="s">
        <v>403</v>
      </c>
      <c r="C41" s="381"/>
      <c r="D41" s="645">
        <v>2112173967.0432117</v>
      </c>
      <c r="E41" s="645">
        <v>0</v>
      </c>
      <c r="F41" s="645">
        <v>0</v>
      </c>
      <c r="G41" s="645">
        <v>105608698.35216059</v>
      </c>
    </row>
    <row r="42" spans="2:8">
      <c r="B42" s="144" t="s">
        <v>369</v>
      </c>
      <c r="C42" s="381"/>
      <c r="D42" s="381"/>
      <c r="E42" s="381"/>
      <c r="F42" s="381"/>
      <c r="G42" s="646">
        <v>21202491856.385464</v>
      </c>
    </row>
    <row r="43" spans="2:8">
      <c r="B43" s="144" t="s">
        <v>404</v>
      </c>
      <c r="C43" s="30"/>
      <c r="D43" s="30"/>
      <c r="E43" s="30"/>
      <c r="F43" s="30"/>
      <c r="G43" s="647">
        <v>1.7567902785696288</v>
      </c>
    </row>
  </sheetData>
  <mergeCells count="3">
    <mergeCell ref="B6:B7"/>
    <mergeCell ref="C6:F6"/>
    <mergeCell ref="G6:G7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autoPageBreaks="0"/>
  </sheetPr>
  <dimension ref="A1:K35"/>
  <sheetViews>
    <sheetView showGridLines="0" topLeftCell="A8" zoomScaleNormal="100" workbookViewId="0">
      <selection activeCell="D33" sqref="D33"/>
    </sheetView>
  </sheetViews>
  <sheetFormatPr defaultColWidth="11" defaultRowHeight="10.199999999999999"/>
  <cols>
    <col min="1" max="1" width="3.21875" style="33" customWidth="1"/>
    <col min="2" max="2" width="15.5546875" style="474" customWidth="1"/>
    <col min="3" max="3" width="22" style="474" customWidth="1"/>
    <col min="4" max="4" width="20" style="33" customWidth="1"/>
    <col min="5" max="5" width="16.44140625" style="33" customWidth="1"/>
    <col min="6" max="11" width="14.6640625" style="33" customWidth="1"/>
    <col min="12" max="16384" width="11" style="33"/>
  </cols>
  <sheetData>
    <row r="1" spans="1:11">
      <c r="A1" s="441" t="s">
        <v>1727</v>
      </c>
    </row>
    <row r="2" spans="1:11" ht="10.199999999999999" customHeight="1">
      <c r="B2" s="527" t="s">
        <v>897</v>
      </c>
      <c r="C2" s="312"/>
    </row>
    <row r="5" spans="1:11">
      <c r="B5" s="6" t="s">
        <v>1708</v>
      </c>
      <c r="C5" s="6"/>
      <c r="D5" s="6"/>
      <c r="E5" s="6"/>
      <c r="F5" s="6"/>
      <c r="G5" s="6"/>
    </row>
    <row r="6" spans="1:11">
      <c r="B6" s="93"/>
      <c r="C6" s="93"/>
      <c r="D6" s="94"/>
      <c r="E6" s="94"/>
      <c r="F6" s="94"/>
    </row>
    <row r="7" spans="1:11">
      <c r="B7" s="908"/>
      <c r="C7" s="909"/>
      <c r="D7" s="906" t="s">
        <v>898</v>
      </c>
      <c r="E7" s="906"/>
      <c r="F7" s="906" t="s">
        <v>899</v>
      </c>
      <c r="G7" s="906"/>
      <c r="H7" s="906" t="s">
        <v>900</v>
      </c>
      <c r="I7" s="906"/>
      <c r="J7" s="906" t="s">
        <v>901</v>
      </c>
      <c r="K7" s="906"/>
    </row>
    <row r="8" spans="1:11">
      <c r="B8" s="910"/>
      <c r="C8" s="911"/>
      <c r="D8" s="906"/>
      <c r="E8" s="906"/>
      <c r="F8" s="906"/>
      <c r="G8" s="906"/>
      <c r="H8" s="906"/>
      <c r="I8" s="906"/>
      <c r="J8" s="906"/>
      <c r="K8" s="906"/>
    </row>
    <row r="9" spans="1:11" ht="30.6">
      <c r="B9" s="910"/>
      <c r="C9" s="911"/>
      <c r="D9" s="95"/>
      <c r="E9" s="648" t="s">
        <v>902</v>
      </c>
      <c r="F9" s="95"/>
      <c r="G9" s="648" t="s">
        <v>902</v>
      </c>
      <c r="H9" s="95"/>
      <c r="I9" s="648" t="s">
        <v>902</v>
      </c>
      <c r="J9" s="95"/>
      <c r="K9" s="648" t="s">
        <v>902</v>
      </c>
    </row>
    <row r="10" spans="1:11">
      <c r="B10" s="912"/>
      <c r="C10" s="913"/>
      <c r="D10" s="96" t="s">
        <v>58</v>
      </c>
      <c r="E10" s="96" t="s">
        <v>60</v>
      </c>
      <c r="F10" s="96" t="s">
        <v>903</v>
      </c>
      <c r="G10" s="96" t="s">
        <v>904</v>
      </c>
      <c r="H10" s="96" t="s">
        <v>905</v>
      </c>
      <c r="I10" s="96" t="s">
        <v>906</v>
      </c>
      <c r="J10" s="96" t="s">
        <v>907</v>
      </c>
      <c r="K10" s="96" t="s">
        <v>908</v>
      </c>
    </row>
    <row r="11" spans="1:11" s="36" customFormat="1">
      <c r="B11" s="97" t="s">
        <v>58</v>
      </c>
      <c r="C11" s="649" t="s">
        <v>909</v>
      </c>
      <c r="D11" s="98">
        <v>660943707</v>
      </c>
      <c r="E11" s="98"/>
      <c r="F11" s="99"/>
      <c r="G11" s="99"/>
      <c r="H11" s="98">
        <v>50715441432.5</v>
      </c>
      <c r="I11" s="98"/>
      <c r="J11" s="99"/>
      <c r="K11" s="99"/>
    </row>
    <row r="12" spans="1:11">
      <c r="B12" s="100" t="s">
        <v>60</v>
      </c>
      <c r="C12" s="650" t="s">
        <v>910</v>
      </c>
      <c r="D12" s="101"/>
      <c r="E12" s="101"/>
      <c r="F12" s="102"/>
      <c r="G12" s="102"/>
      <c r="H12" s="101">
        <v>47405016.5</v>
      </c>
      <c r="I12" s="101"/>
      <c r="J12" s="102"/>
      <c r="K12" s="102"/>
    </row>
    <row r="13" spans="1:11">
      <c r="B13" s="100" t="s">
        <v>903</v>
      </c>
      <c r="C13" s="651" t="s">
        <v>911</v>
      </c>
      <c r="D13" s="101">
        <v>585593539</v>
      </c>
      <c r="E13" s="101">
        <v>585593539</v>
      </c>
      <c r="F13" s="101">
        <v>594456886.00090003</v>
      </c>
      <c r="G13" s="101">
        <v>594456886.00090003</v>
      </c>
      <c r="H13" s="101">
        <v>8560586111.5</v>
      </c>
      <c r="I13" s="101">
        <v>8560586111.5</v>
      </c>
      <c r="J13" s="101">
        <v>8596124553</v>
      </c>
      <c r="K13" s="101">
        <v>8596124553</v>
      </c>
    </row>
    <row r="14" spans="1:11">
      <c r="B14" s="100" t="s">
        <v>904</v>
      </c>
      <c r="C14" s="651" t="s">
        <v>912</v>
      </c>
      <c r="D14" s="101"/>
      <c r="E14" s="101"/>
      <c r="F14" s="101"/>
      <c r="G14" s="101"/>
      <c r="H14" s="101"/>
      <c r="I14" s="101"/>
      <c r="J14" s="101"/>
      <c r="K14" s="101"/>
    </row>
    <row r="15" spans="1:11">
      <c r="B15" s="100" t="s">
        <v>905</v>
      </c>
      <c r="C15" s="651" t="s">
        <v>913</v>
      </c>
      <c r="D15" s="101"/>
      <c r="E15" s="101"/>
      <c r="F15" s="101"/>
      <c r="G15" s="101"/>
      <c r="H15" s="101"/>
      <c r="I15" s="101"/>
      <c r="J15" s="101"/>
      <c r="K15" s="101"/>
    </row>
    <row r="16" spans="1:11" ht="20.399999999999999">
      <c r="B16" s="100" t="s">
        <v>914</v>
      </c>
      <c r="C16" s="651" t="s">
        <v>915</v>
      </c>
      <c r="D16" s="101">
        <v>585593539</v>
      </c>
      <c r="E16" s="101">
        <v>585593539</v>
      </c>
      <c r="F16" s="101">
        <v>594456886.00090003</v>
      </c>
      <c r="G16" s="101">
        <v>594456886.00090003</v>
      </c>
      <c r="H16" s="101">
        <v>8560586111.5</v>
      </c>
      <c r="I16" s="101">
        <v>8560586111.5</v>
      </c>
      <c r="J16" s="101">
        <v>8596124553</v>
      </c>
      <c r="K16" s="101">
        <v>8596124553</v>
      </c>
    </row>
    <row r="17" spans="2:11" ht="20.399999999999999">
      <c r="B17" s="100" t="s">
        <v>906</v>
      </c>
      <c r="C17" s="651" t="s">
        <v>916</v>
      </c>
      <c r="D17" s="101"/>
      <c r="E17" s="101"/>
      <c r="F17" s="101"/>
      <c r="G17" s="101"/>
      <c r="H17" s="101"/>
      <c r="I17" s="101"/>
      <c r="J17" s="101"/>
      <c r="K17" s="101"/>
    </row>
    <row r="18" spans="2:11" ht="20.399999999999999">
      <c r="B18" s="100" t="s">
        <v>907</v>
      </c>
      <c r="C18" s="651" t="s">
        <v>917</v>
      </c>
      <c r="D18" s="101"/>
      <c r="E18" s="101"/>
      <c r="F18" s="101"/>
      <c r="G18" s="101"/>
      <c r="H18" s="101"/>
      <c r="I18" s="101"/>
      <c r="J18" s="101"/>
      <c r="K18" s="101"/>
    </row>
    <row r="19" spans="2:11">
      <c r="B19" s="100" t="s">
        <v>918</v>
      </c>
      <c r="C19" s="651" t="s">
        <v>217</v>
      </c>
      <c r="D19" s="101">
        <v>75350168</v>
      </c>
      <c r="E19" s="101"/>
      <c r="F19" s="103"/>
      <c r="G19" s="103"/>
      <c r="H19" s="101">
        <v>41947622992.5</v>
      </c>
      <c r="I19" s="101"/>
      <c r="J19" s="103"/>
      <c r="K19" s="103"/>
    </row>
    <row r="20" spans="2:11">
      <c r="B20" s="93"/>
      <c r="C20" s="93"/>
      <c r="D20" s="94"/>
      <c r="E20" s="94"/>
      <c r="F20" s="94"/>
    </row>
    <row r="21" spans="2:11">
      <c r="B21" s="93"/>
      <c r="C21" s="93"/>
      <c r="D21" s="94"/>
      <c r="E21" s="94"/>
      <c r="F21" s="94"/>
    </row>
    <row r="22" spans="2:11">
      <c r="B22" s="382" t="s">
        <v>1706</v>
      </c>
      <c r="C22" s="93"/>
      <c r="D22" s="94"/>
      <c r="E22" s="94"/>
      <c r="F22" s="94"/>
    </row>
    <row r="23" spans="2:11">
      <c r="B23" s="382"/>
      <c r="C23" s="93"/>
      <c r="D23" s="94"/>
      <c r="E23" s="94"/>
      <c r="F23" s="94"/>
    </row>
    <row r="24" spans="2:11" ht="61.2">
      <c r="B24" s="653"/>
      <c r="C24" s="481" t="s">
        <v>919</v>
      </c>
      <c r="D24" s="481" t="s">
        <v>920</v>
      </c>
      <c r="E24" s="94"/>
      <c r="F24" s="94"/>
    </row>
    <row r="25" spans="2:11" ht="28.8" customHeight="1">
      <c r="B25" s="503" t="s">
        <v>921</v>
      </c>
      <c r="C25" s="41" t="s">
        <v>18</v>
      </c>
      <c r="D25" s="654">
        <v>80701287020</v>
      </c>
      <c r="E25" s="94"/>
      <c r="F25" s="94"/>
    </row>
    <row r="26" spans="2:11" ht="14.4">
      <c r="B26" s="652"/>
      <c r="C26"/>
      <c r="D26"/>
      <c r="E26" s="94"/>
      <c r="F26" s="94"/>
    </row>
    <row r="27" spans="2:11">
      <c r="B27" s="93"/>
      <c r="C27" s="93"/>
      <c r="D27" s="94"/>
      <c r="E27" s="94"/>
      <c r="F27" s="94"/>
    </row>
    <row r="28" spans="2:11">
      <c r="B28" s="712" t="s">
        <v>1707</v>
      </c>
      <c r="C28" s="712"/>
      <c r="D28" s="712"/>
      <c r="E28" s="712"/>
      <c r="F28" s="94"/>
    </row>
    <row r="30" spans="2:11">
      <c r="B30" s="907"/>
      <c r="C30" s="714" t="s">
        <v>919</v>
      </c>
      <c r="D30" s="714" t="s">
        <v>920</v>
      </c>
    </row>
    <row r="31" spans="2:11">
      <c r="B31" s="907"/>
      <c r="C31" s="714"/>
      <c r="D31" s="714"/>
    </row>
    <row r="32" spans="2:11">
      <c r="B32" s="907"/>
      <c r="C32" s="714"/>
      <c r="D32" s="714"/>
    </row>
    <row r="33" spans="2:5" ht="30.6">
      <c r="B33" s="90" t="s">
        <v>921</v>
      </c>
      <c r="C33" s="41" t="s">
        <v>18</v>
      </c>
      <c r="D33" s="655">
        <v>660943707</v>
      </c>
      <c r="E33" s="149"/>
    </row>
    <row r="35" spans="2:5">
      <c r="D35" s="116"/>
    </row>
  </sheetData>
  <mergeCells count="9">
    <mergeCell ref="J7:K8"/>
    <mergeCell ref="B28:E28"/>
    <mergeCell ref="B30:B32"/>
    <mergeCell ref="C30:C32"/>
    <mergeCell ref="D30:D32"/>
    <mergeCell ref="H7:I8"/>
    <mergeCell ref="B7:C10"/>
    <mergeCell ref="D7:E8"/>
    <mergeCell ref="F7:G8"/>
  </mergeCells>
  <conditionalFormatting sqref="F11:G12 F17:G19 I17:K19 I11:K12">
    <cfRule type="cellIs" dxfId="3" priority="4" stopIfTrue="1" operator="lessThan">
      <formula>0</formula>
    </cfRule>
  </conditionalFormatting>
  <conditionalFormatting sqref="D11:E19">
    <cfRule type="cellIs" dxfId="2" priority="3" stopIfTrue="1" operator="lessThan">
      <formula>0</formula>
    </cfRule>
  </conditionalFormatting>
  <conditionalFormatting sqref="F13:G16 I13:K16">
    <cfRule type="cellIs" dxfId="1" priority="2" stopIfTrue="1" operator="lessThan">
      <formula>0</formula>
    </cfRule>
  </conditionalFormatting>
  <conditionalFormatting sqref="H11:H19">
    <cfRule type="cellIs" dxfId="0" priority="1" stopIfTrue="1" operator="lessThan">
      <formula>0</formula>
    </cfRule>
  </conditionalFormatting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E99"/>
  <sheetViews>
    <sheetView showGridLines="0" zoomScaleNormal="100" workbookViewId="0">
      <selection activeCell="E11" sqref="E11"/>
    </sheetView>
  </sheetViews>
  <sheetFormatPr defaultColWidth="9.109375" defaultRowHeight="10.199999999999999"/>
  <cols>
    <col min="1" max="1" width="3" style="77" customWidth="1"/>
    <col min="2" max="2" width="5.88671875" style="33" customWidth="1"/>
    <col min="3" max="3" width="51.88671875" style="475" customWidth="1"/>
    <col min="4" max="4" width="18.88671875" style="33" customWidth="1"/>
    <col min="5" max="5" width="17.88671875" style="77" customWidth="1"/>
    <col min="6" max="16384" width="9.109375" style="77"/>
  </cols>
  <sheetData>
    <row r="1" spans="1:4">
      <c r="A1" s="441" t="s">
        <v>1727</v>
      </c>
    </row>
    <row r="3" spans="1:4">
      <c r="B3" s="6" t="s">
        <v>461</v>
      </c>
    </row>
    <row r="4" spans="1:4">
      <c r="B4" s="6"/>
    </row>
    <row r="5" spans="1:4">
      <c r="B5" s="6"/>
    </row>
    <row r="6" spans="1:4">
      <c r="B6" s="36" t="s">
        <v>141</v>
      </c>
    </row>
    <row r="7" spans="1:4">
      <c r="B7" s="36"/>
    </row>
    <row r="8" spans="1:4">
      <c r="B8" s="36"/>
    </row>
    <row r="9" spans="1:4">
      <c r="B9" s="714" t="s">
        <v>141</v>
      </c>
      <c r="C9" s="714"/>
      <c r="D9" s="714"/>
    </row>
    <row r="10" spans="1:4">
      <c r="B10" s="491">
        <v>1</v>
      </c>
      <c r="C10" s="88" t="s">
        <v>96</v>
      </c>
      <c r="D10" s="152" t="s">
        <v>167</v>
      </c>
    </row>
    <row r="11" spans="1:4">
      <c r="B11" s="150">
        <v>2</v>
      </c>
      <c r="C11" s="90" t="s">
        <v>97</v>
      </c>
      <c r="D11" s="151" t="s">
        <v>144</v>
      </c>
    </row>
    <row r="12" spans="1:4">
      <c r="B12" s="150">
        <v>3</v>
      </c>
      <c r="C12" s="90" t="s">
        <v>98</v>
      </c>
      <c r="D12" s="151" t="s">
        <v>168</v>
      </c>
    </row>
    <row r="13" spans="1:4">
      <c r="B13" s="150"/>
      <c r="C13" s="88" t="s">
        <v>99</v>
      </c>
      <c r="D13" s="152"/>
    </row>
    <row r="14" spans="1:4">
      <c r="B14" s="150">
        <v>4</v>
      </c>
      <c r="C14" s="90" t="s">
        <v>100</v>
      </c>
      <c r="D14" s="151" t="s">
        <v>169</v>
      </c>
    </row>
    <row r="15" spans="1:4">
      <c r="B15" s="150">
        <v>5</v>
      </c>
      <c r="C15" s="90" t="s">
        <v>101</v>
      </c>
      <c r="D15" s="151" t="s">
        <v>169</v>
      </c>
    </row>
    <row r="16" spans="1:4">
      <c r="B16" s="150">
        <v>6</v>
      </c>
      <c r="C16" s="90" t="s">
        <v>102</v>
      </c>
      <c r="D16" s="151" t="s">
        <v>170</v>
      </c>
    </row>
    <row r="17" spans="2:4">
      <c r="B17" s="150">
        <v>7</v>
      </c>
      <c r="C17" s="90" t="s">
        <v>103</v>
      </c>
      <c r="D17" s="151" t="s">
        <v>171</v>
      </c>
    </row>
    <row r="18" spans="2:4">
      <c r="B18" s="150">
        <v>8</v>
      </c>
      <c r="C18" s="90" t="s">
        <v>163</v>
      </c>
      <c r="D18" s="89">
        <v>1177748253</v>
      </c>
    </row>
    <row r="19" spans="2:4">
      <c r="B19" s="150"/>
      <c r="C19" s="88" t="s">
        <v>104</v>
      </c>
      <c r="D19" s="152" t="s">
        <v>172</v>
      </c>
    </row>
    <row r="20" spans="2:4">
      <c r="B20" s="150">
        <v>9</v>
      </c>
      <c r="C20" s="90" t="s">
        <v>173</v>
      </c>
      <c r="D20" s="151">
        <v>9.3000000000000007</v>
      </c>
    </row>
    <row r="21" spans="2:4">
      <c r="B21" s="150">
        <v>10</v>
      </c>
      <c r="C21" s="90" t="s">
        <v>108</v>
      </c>
      <c r="D21" s="151" t="s">
        <v>174</v>
      </c>
    </row>
    <row r="22" spans="2:4">
      <c r="B22" s="150">
        <v>12</v>
      </c>
      <c r="C22" s="90" t="s">
        <v>109</v>
      </c>
      <c r="D22" s="151" t="s">
        <v>175</v>
      </c>
    </row>
    <row r="23" spans="2:4">
      <c r="B23" s="150">
        <v>13</v>
      </c>
      <c r="C23" s="90" t="s">
        <v>110</v>
      </c>
      <c r="D23" s="151" t="s">
        <v>176</v>
      </c>
    </row>
    <row r="24" spans="2:4">
      <c r="B24" s="150">
        <v>14</v>
      </c>
      <c r="C24" s="90" t="s">
        <v>111</v>
      </c>
      <c r="D24" s="151" t="s">
        <v>161</v>
      </c>
    </row>
    <row r="25" spans="2:4" ht="20.399999999999999">
      <c r="B25" s="150">
        <v>15</v>
      </c>
      <c r="C25" s="90" t="s">
        <v>113</v>
      </c>
      <c r="D25" s="151" t="s">
        <v>18</v>
      </c>
    </row>
    <row r="26" spans="2:4">
      <c r="B26" s="150">
        <v>16</v>
      </c>
      <c r="C26" s="90" t="s">
        <v>114</v>
      </c>
      <c r="D26" s="151" t="s">
        <v>18</v>
      </c>
    </row>
    <row r="27" spans="2:4">
      <c r="B27" s="150" t="s">
        <v>115</v>
      </c>
      <c r="C27" s="88" t="s">
        <v>116</v>
      </c>
      <c r="D27" s="152"/>
    </row>
    <row r="28" spans="2:4">
      <c r="B28" s="150">
        <v>17</v>
      </c>
      <c r="C28" s="90" t="s">
        <v>117</v>
      </c>
      <c r="D28" s="151" t="s">
        <v>177</v>
      </c>
    </row>
    <row r="29" spans="2:4">
      <c r="B29" s="150">
        <v>18</v>
      </c>
      <c r="C29" s="90" t="s">
        <v>118</v>
      </c>
      <c r="D29" s="151" t="s">
        <v>144</v>
      </c>
    </row>
    <row r="30" spans="2:4" ht="12" customHeight="1">
      <c r="B30" s="150">
        <v>19</v>
      </c>
      <c r="C30" s="90" t="s">
        <v>119</v>
      </c>
      <c r="D30" s="151" t="s">
        <v>161</v>
      </c>
    </row>
    <row r="31" spans="2:4" ht="20.399999999999999" customHeight="1">
      <c r="B31" s="150" t="s">
        <v>120</v>
      </c>
      <c r="C31" s="90" t="s">
        <v>121</v>
      </c>
      <c r="D31" s="151" t="s">
        <v>178</v>
      </c>
    </row>
    <row r="32" spans="2:4" ht="20.399999999999999">
      <c r="B32" s="150" t="s">
        <v>122</v>
      </c>
      <c r="C32" s="90" t="s">
        <v>123</v>
      </c>
      <c r="D32" s="151" t="s">
        <v>178</v>
      </c>
    </row>
    <row r="33" spans="2:4">
      <c r="B33" s="150">
        <v>21</v>
      </c>
      <c r="C33" s="90" t="s">
        <v>124</v>
      </c>
      <c r="D33" s="151" t="s">
        <v>161</v>
      </c>
    </row>
    <row r="34" spans="2:4">
      <c r="B34" s="150">
        <v>22</v>
      </c>
      <c r="C34" s="90" t="s">
        <v>125</v>
      </c>
      <c r="D34" s="151" t="s">
        <v>179</v>
      </c>
    </row>
    <row r="35" spans="2:4">
      <c r="B35" s="150">
        <v>23</v>
      </c>
      <c r="C35" s="90" t="s">
        <v>166</v>
      </c>
      <c r="D35" s="151" t="s">
        <v>161</v>
      </c>
    </row>
    <row r="36" spans="2:4">
      <c r="B36" s="150">
        <v>24</v>
      </c>
      <c r="C36" s="90" t="s">
        <v>126</v>
      </c>
      <c r="D36" s="151" t="s">
        <v>18</v>
      </c>
    </row>
    <row r="37" spans="2:4">
      <c r="B37" s="150">
        <v>25</v>
      </c>
      <c r="C37" s="90" t="s">
        <v>127</v>
      </c>
      <c r="D37" s="151" t="s">
        <v>18</v>
      </c>
    </row>
    <row r="38" spans="2:4">
      <c r="B38" s="150">
        <v>26</v>
      </c>
      <c r="C38" s="90" t="s">
        <v>128</v>
      </c>
      <c r="D38" s="151" t="s">
        <v>18</v>
      </c>
    </row>
    <row r="39" spans="2:4">
      <c r="B39" s="150">
        <v>27</v>
      </c>
      <c r="C39" s="90" t="s">
        <v>129</v>
      </c>
      <c r="D39" s="151" t="s">
        <v>18</v>
      </c>
    </row>
    <row r="40" spans="2:4">
      <c r="B40" s="150">
        <v>28</v>
      </c>
      <c r="C40" s="90" t="s">
        <v>130</v>
      </c>
      <c r="D40" s="151" t="s">
        <v>18</v>
      </c>
    </row>
    <row r="41" spans="2:4">
      <c r="B41" s="150">
        <v>29</v>
      </c>
      <c r="C41" s="90" t="s">
        <v>131</v>
      </c>
      <c r="D41" s="151" t="s">
        <v>18</v>
      </c>
    </row>
    <row r="42" spans="2:4">
      <c r="B42" s="150">
        <v>30</v>
      </c>
      <c r="C42" s="90" t="s">
        <v>132</v>
      </c>
      <c r="D42" s="151" t="s">
        <v>161</v>
      </c>
    </row>
    <row r="43" spans="2:4">
      <c r="B43" s="150">
        <v>31</v>
      </c>
      <c r="C43" s="90" t="s">
        <v>133</v>
      </c>
      <c r="D43" s="151" t="s">
        <v>18</v>
      </c>
    </row>
    <row r="44" spans="2:4">
      <c r="B44" s="150">
        <v>32</v>
      </c>
      <c r="C44" s="90" t="s">
        <v>134</v>
      </c>
      <c r="D44" s="151" t="s">
        <v>18</v>
      </c>
    </row>
    <row r="45" spans="2:4">
      <c r="B45" s="150">
        <v>33</v>
      </c>
      <c r="C45" s="90" t="s">
        <v>135</v>
      </c>
      <c r="D45" s="151" t="s">
        <v>18</v>
      </c>
    </row>
    <row r="46" spans="2:4" ht="20.399999999999999">
      <c r="B46" s="150">
        <v>34</v>
      </c>
      <c r="C46" s="90" t="s">
        <v>136</v>
      </c>
      <c r="D46" s="151" t="s">
        <v>18</v>
      </c>
    </row>
    <row r="47" spans="2:4">
      <c r="B47" s="150">
        <v>35</v>
      </c>
      <c r="C47" s="90" t="s">
        <v>137</v>
      </c>
      <c r="D47" s="151" t="s">
        <v>180</v>
      </c>
    </row>
    <row r="48" spans="2:4">
      <c r="B48" s="150">
        <v>36</v>
      </c>
      <c r="C48" s="90" t="s">
        <v>138</v>
      </c>
      <c r="D48" s="151" t="s">
        <v>161</v>
      </c>
    </row>
    <row r="49" spans="2:5">
      <c r="B49" s="150">
        <v>37</v>
      </c>
      <c r="C49" s="90" t="s">
        <v>139</v>
      </c>
      <c r="D49" s="151" t="s">
        <v>18</v>
      </c>
    </row>
    <row r="50" spans="2:5">
      <c r="B50" s="36"/>
    </row>
    <row r="53" spans="2:5">
      <c r="B53" s="36" t="s">
        <v>142</v>
      </c>
    </row>
    <row r="56" spans="2:5">
      <c r="B56" s="714" t="s">
        <v>142</v>
      </c>
      <c r="C56" s="714"/>
      <c r="D56" s="714"/>
      <c r="E56" s="714"/>
    </row>
    <row r="57" spans="2:5">
      <c r="B57" s="492">
        <v>1</v>
      </c>
      <c r="C57" s="88" t="s">
        <v>96</v>
      </c>
      <c r="D57" s="152" t="s">
        <v>143</v>
      </c>
      <c r="E57" s="152" t="s">
        <v>143</v>
      </c>
    </row>
    <row r="58" spans="2:5" ht="11.25" customHeight="1">
      <c r="B58" s="153">
        <v>2</v>
      </c>
      <c r="C58" s="90" t="s">
        <v>97</v>
      </c>
      <c r="D58" s="151" t="s">
        <v>144</v>
      </c>
      <c r="E58" s="151" t="s">
        <v>144</v>
      </c>
    </row>
    <row r="59" spans="2:5" ht="11.25" customHeight="1">
      <c r="B59" s="153">
        <v>3</v>
      </c>
      <c r="C59" s="90" t="s">
        <v>98</v>
      </c>
      <c r="D59" s="151" t="s">
        <v>145</v>
      </c>
      <c r="E59" s="151" t="s">
        <v>145</v>
      </c>
    </row>
    <row r="60" spans="2:5">
      <c r="B60" s="153"/>
      <c r="C60" s="88" t="s">
        <v>99</v>
      </c>
      <c r="D60" s="151"/>
      <c r="E60" s="151"/>
    </row>
    <row r="61" spans="2:5">
      <c r="B61" s="153">
        <v>4</v>
      </c>
      <c r="C61" s="90" t="s">
        <v>100</v>
      </c>
      <c r="D61" s="151" t="s">
        <v>146</v>
      </c>
      <c r="E61" s="151" t="s">
        <v>146</v>
      </c>
    </row>
    <row r="62" spans="2:5">
      <c r="B62" s="153">
        <v>5</v>
      </c>
      <c r="C62" s="90" t="s">
        <v>101</v>
      </c>
      <c r="D62" s="151" t="s">
        <v>146</v>
      </c>
      <c r="E62" s="151" t="s">
        <v>146</v>
      </c>
    </row>
    <row r="63" spans="2:5">
      <c r="B63" s="153">
        <v>6</v>
      </c>
      <c r="C63" s="90" t="s">
        <v>102</v>
      </c>
      <c r="D63" s="151" t="s">
        <v>147</v>
      </c>
      <c r="E63" s="151" t="s">
        <v>147</v>
      </c>
    </row>
    <row r="64" spans="2:5">
      <c r="B64" s="153">
        <v>7</v>
      </c>
      <c r="C64" s="90" t="s">
        <v>103</v>
      </c>
      <c r="D64" s="151" t="s">
        <v>148</v>
      </c>
      <c r="E64" s="151" t="s">
        <v>148</v>
      </c>
    </row>
    <row r="65" spans="2:5">
      <c r="B65" s="153">
        <v>8</v>
      </c>
      <c r="C65" s="90" t="s">
        <v>163</v>
      </c>
      <c r="D65" s="154">
        <v>48500000</v>
      </c>
      <c r="E65" s="154">
        <v>120000000</v>
      </c>
    </row>
    <row r="66" spans="2:5">
      <c r="B66" s="153"/>
      <c r="C66" s="88" t="s">
        <v>140</v>
      </c>
      <c r="D66" s="152" t="s">
        <v>149</v>
      </c>
      <c r="E66" s="152" t="s">
        <v>149</v>
      </c>
    </row>
    <row r="67" spans="2:5">
      <c r="B67" s="153">
        <v>9</v>
      </c>
      <c r="C67" s="90" t="s">
        <v>164</v>
      </c>
      <c r="D67" s="154">
        <v>48500000</v>
      </c>
      <c r="E67" s="154">
        <v>120000000</v>
      </c>
    </row>
    <row r="68" spans="2:5">
      <c r="B68" s="153" t="s">
        <v>105</v>
      </c>
      <c r="C68" s="90" t="s">
        <v>165</v>
      </c>
      <c r="D68" s="154">
        <v>48500000</v>
      </c>
      <c r="E68" s="154">
        <v>120000000</v>
      </c>
    </row>
    <row r="69" spans="2:5">
      <c r="B69" s="153" t="s">
        <v>106</v>
      </c>
      <c r="C69" s="90" t="s">
        <v>107</v>
      </c>
      <c r="D69" s="154">
        <v>48500000</v>
      </c>
      <c r="E69" s="154">
        <v>120000000</v>
      </c>
    </row>
    <row r="70" spans="2:5">
      <c r="B70" s="153">
        <v>10</v>
      </c>
      <c r="C70" s="90" t="s">
        <v>108</v>
      </c>
      <c r="D70" s="151" t="s">
        <v>150</v>
      </c>
      <c r="E70" s="151" t="s">
        <v>150</v>
      </c>
    </row>
    <row r="71" spans="2:5">
      <c r="B71" s="153">
        <v>11</v>
      </c>
      <c r="C71" s="90" t="s">
        <v>109</v>
      </c>
      <c r="D71" s="151" t="s">
        <v>151</v>
      </c>
      <c r="E71" s="151" t="s">
        <v>152</v>
      </c>
    </row>
    <row r="72" spans="2:5">
      <c r="B72" s="153">
        <v>12</v>
      </c>
      <c r="C72" s="90" t="s">
        <v>110</v>
      </c>
      <c r="D72" s="151" t="s">
        <v>497</v>
      </c>
      <c r="E72" s="151" t="s">
        <v>497</v>
      </c>
    </row>
    <row r="73" spans="2:5">
      <c r="B73" s="153">
        <v>13</v>
      </c>
      <c r="C73" s="90" t="s">
        <v>111</v>
      </c>
      <c r="D73" s="151" t="s">
        <v>153</v>
      </c>
      <c r="E73" s="151" t="s">
        <v>154</v>
      </c>
    </row>
    <row r="74" spans="2:5" ht="20.399999999999999">
      <c r="B74" s="153">
        <v>14</v>
      </c>
      <c r="C74" s="90" t="s">
        <v>112</v>
      </c>
      <c r="D74" s="151" t="s">
        <v>155</v>
      </c>
      <c r="E74" s="151" t="s">
        <v>155</v>
      </c>
    </row>
    <row r="75" spans="2:5">
      <c r="B75" s="153">
        <v>15</v>
      </c>
      <c r="C75" s="90" t="s">
        <v>114</v>
      </c>
      <c r="D75" s="151" t="s">
        <v>156</v>
      </c>
      <c r="E75" s="151" t="s">
        <v>157</v>
      </c>
    </row>
    <row r="76" spans="2:5">
      <c r="B76" s="153"/>
      <c r="C76" s="88" t="s">
        <v>116</v>
      </c>
      <c r="D76" s="152"/>
      <c r="E76" s="152"/>
    </row>
    <row r="77" spans="2:5">
      <c r="B77" s="153">
        <v>17</v>
      </c>
      <c r="C77" s="90" t="s">
        <v>117</v>
      </c>
      <c r="D77" s="151" t="s">
        <v>158</v>
      </c>
      <c r="E77" s="151" t="s">
        <v>158</v>
      </c>
    </row>
    <row r="78" spans="2:5">
      <c r="B78" s="153">
        <v>18</v>
      </c>
      <c r="C78" s="90" t="s">
        <v>118</v>
      </c>
      <c r="D78" s="151" t="s">
        <v>159</v>
      </c>
      <c r="E78" s="151" t="s">
        <v>160</v>
      </c>
    </row>
    <row r="79" spans="2:5" ht="20.399999999999999">
      <c r="B79" s="153">
        <v>19</v>
      </c>
      <c r="C79" s="90" t="s">
        <v>119</v>
      </c>
      <c r="D79" s="151" t="s">
        <v>144</v>
      </c>
      <c r="E79" s="151" t="s">
        <v>144</v>
      </c>
    </row>
    <row r="80" spans="2:5" ht="20.399999999999999">
      <c r="B80" s="153" t="s">
        <v>120</v>
      </c>
      <c r="C80" s="90" t="s">
        <v>121</v>
      </c>
      <c r="D80" s="151" t="s">
        <v>144</v>
      </c>
      <c r="E80" s="151" t="s">
        <v>144</v>
      </c>
    </row>
    <row r="81" spans="2:5" ht="20.399999999999999">
      <c r="B81" s="153" t="s">
        <v>122</v>
      </c>
      <c r="C81" s="90" t="s">
        <v>123</v>
      </c>
      <c r="D81" s="151" t="s">
        <v>144</v>
      </c>
      <c r="E81" s="151" t="s">
        <v>144</v>
      </c>
    </row>
    <row r="82" spans="2:5">
      <c r="B82" s="153">
        <v>21</v>
      </c>
      <c r="C82" s="90" t="s">
        <v>124</v>
      </c>
      <c r="D82" s="151" t="s">
        <v>144</v>
      </c>
      <c r="E82" s="151" t="s">
        <v>144</v>
      </c>
    </row>
    <row r="83" spans="2:5">
      <c r="B83" s="153">
        <v>22</v>
      </c>
      <c r="C83" s="90" t="s">
        <v>125</v>
      </c>
      <c r="D83" s="151" t="s">
        <v>144</v>
      </c>
      <c r="E83" s="151" t="s">
        <v>144</v>
      </c>
    </row>
    <row r="84" spans="2:5">
      <c r="B84" s="153">
        <v>23</v>
      </c>
      <c r="C84" s="90" t="s">
        <v>166</v>
      </c>
      <c r="D84" s="151" t="s">
        <v>161</v>
      </c>
      <c r="E84" s="151" t="s">
        <v>161</v>
      </c>
    </row>
    <row r="85" spans="2:5">
      <c r="B85" s="153">
        <v>24</v>
      </c>
      <c r="C85" s="90" t="s">
        <v>126</v>
      </c>
      <c r="D85" s="151" t="s">
        <v>144</v>
      </c>
      <c r="E85" s="151" t="s">
        <v>144</v>
      </c>
    </row>
    <row r="86" spans="2:5">
      <c r="B86" s="153">
        <v>25</v>
      </c>
      <c r="C86" s="90" t="s">
        <v>127</v>
      </c>
      <c r="D86" s="151" t="s">
        <v>144</v>
      </c>
      <c r="E86" s="151" t="s">
        <v>144</v>
      </c>
    </row>
    <row r="87" spans="2:5">
      <c r="B87" s="153">
        <v>26</v>
      </c>
      <c r="C87" s="90" t="s">
        <v>128</v>
      </c>
      <c r="D87" s="151" t="s">
        <v>144</v>
      </c>
      <c r="E87" s="151" t="s">
        <v>144</v>
      </c>
    </row>
    <row r="88" spans="2:5">
      <c r="B88" s="153">
        <v>27</v>
      </c>
      <c r="C88" s="90" t="s">
        <v>129</v>
      </c>
      <c r="D88" s="151" t="s">
        <v>144</v>
      </c>
      <c r="E88" s="151" t="s">
        <v>144</v>
      </c>
    </row>
    <row r="89" spans="2:5">
      <c r="B89" s="153">
        <v>28</v>
      </c>
      <c r="C89" s="90" t="s">
        <v>130</v>
      </c>
      <c r="D89" s="151" t="s">
        <v>144</v>
      </c>
      <c r="E89" s="151" t="s">
        <v>144</v>
      </c>
    </row>
    <row r="90" spans="2:5">
      <c r="B90" s="153">
        <v>29</v>
      </c>
      <c r="C90" s="90" t="s">
        <v>131</v>
      </c>
      <c r="D90" s="151" t="s">
        <v>144</v>
      </c>
      <c r="E90" s="151" t="s">
        <v>144</v>
      </c>
    </row>
    <row r="91" spans="2:5">
      <c r="B91" s="153">
        <v>30</v>
      </c>
      <c r="C91" s="90" t="s">
        <v>132</v>
      </c>
      <c r="D91" s="151" t="s">
        <v>161</v>
      </c>
      <c r="E91" s="151" t="s">
        <v>161</v>
      </c>
    </row>
    <row r="92" spans="2:5">
      <c r="B92" s="153">
        <v>31</v>
      </c>
      <c r="C92" s="90" t="s">
        <v>133</v>
      </c>
      <c r="D92" s="151"/>
      <c r="E92" s="151"/>
    </row>
    <row r="93" spans="2:5">
      <c r="B93" s="153">
        <v>32</v>
      </c>
      <c r="C93" s="90" t="s">
        <v>134</v>
      </c>
      <c r="D93" s="151"/>
      <c r="E93" s="151"/>
    </row>
    <row r="94" spans="2:5">
      <c r="B94" s="153">
        <v>33</v>
      </c>
      <c r="C94" s="90" t="s">
        <v>135</v>
      </c>
      <c r="D94" s="151"/>
      <c r="E94" s="151"/>
    </row>
    <row r="95" spans="2:5" ht="20.399999999999999">
      <c r="B95" s="153">
        <v>34</v>
      </c>
      <c r="C95" s="90" t="s">
        <v>136</v>
      </c>
      <c r="D95" s="151"/>
      <c r="E95" s="151"/>
    </row>
    <row r="96" spans="2:5" ht="20.399999999999999">
      <c r="B96" s="153">
        <v>35</v>
      </c>
      <c r="C96" s="90" t="s">
        <v>137</v>
      </c>
      <c r="D96" s="151" t="s">
        <v>162</v>
      </c>
      <c r="E96" s="151" t="s">
        <v>162</v>
      </c>
    </row>
    <row r="97" spans="2:5">
      <c r="B97" s="153">
        <v>36</v>
      </c>
      <c r="C97" s="90" t="s">
        <v>138</v>
      </c>
      <c r="D97" s="151" t="s">
        <v>161</v>
      </c>
      <c r="E97" s="151" t="s">
        <v>161</v>
      </c>
    </row>
    <row r="98" spans="2:5">
      <c r="B98" s="153">
        <v>37</v>
      </c>
      <c r="C98" s="90" t="s">
        <v>139</v>
      </c>
      <c r="D98" s="151" t="s">
        <v>18</v>
      </c>
      <c r="E98" s="151" t="s">
        <v>18</v>
      </c>
    </row>
    <row r="99" spans="2:5">
      <c r="B99" s="155"/>
      <c r="C99" s="33"/>
    </row>
  </sheetData>
  <mergeCells count="2">
    <mergeCell ref="B9:D9"/>
    <mergeCell ref="B56:E5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4"/>
  <sheetViews>
    <sheetView showGridLines="0" workbookViewId="0">
      <selection activeCell="G15" sqref="G15"/>
    </sheetView>
  </sheetViews>
  <sheetFormatPr defaultRowHeight="10.199999999999999"/>
  <cols>
    <col min="1" max="1" width="3.33203125" style="77" customWidth="1"/>
    <col min="2" max="2" width="19" style="77" customWidth="1"/>
    <col min="3" max="3" width="23.44140625" style="77" customWidth="1"/>
    <col min="4" max="4" width="11.77734375" style="77" customWidth="1"/>
    <col min="5" max="5" width="11" style="77" customWidth="1"/>
    <col min="6" max="6" width="10.6640625" style="77" customWidth="1"/>
    <col min="7" max="7" width="12.33203125" style="77" customWidth="1"/>
    <col min="8" max="16384" width="8.88671875" style="77"/>
  </cols>
  <sheetData>
    <row r="1" spans="1:7">
      <c r="A1" s="441" t="s">
        <v>1727</v>
      </c>
      <c r="B1" s="474"/>
    </row>
    <row r="3" spans="1:7">
      <c r="B3" s="78" t="s">
        <v>1722</v>
      </c>
    </row>
    <row r="6" spans="1:7" ht="20.399999999999999">
      <c r="B6" s="656" t="s">
        <v>1709</v>
      </c>
      <c r="C6" s="656" t="s">
        <v>1710</v>
      </c>
      <c r="D6" s="656" t="s">
        <v>1711</v>
      </c>
      <c r="E6" s="656" t="s">
        <v>1712</v>
      </c>
      <c r="F6" s="656" t="s">
        <v>1713</v>
      </c>
      <c r="G6" s="656" t="s">
        <v>1714</v>
      </c>
    </row>
    <row r="7" spans="1:7" ht="20.399999999999999">
      <c r="B7" s="21" t="s">
        <v>1529</v>
      </c>
      <c r="C7" s="21" t="s">
        <v>1715</v>
      </c>
      <c r="D7" s="22" t="s">
        <v>1716</v>
      </c>
      <c r="E7" s="22" t="s">
        <v>1377</v>
      </c>
      <c r="F7" s="657">
        <v>0.99960000000000004</v>
      </c>
      <c r="G7" s="23">
        <v>78349</v>
      </c>
    </row>
    <row r="8" spans="1:7" ht="20.399999999999999">
      <c r="B8" s="21" t="s">
        <v>1530</v>
      </c>
      <c r="C8" s="21" t="s">
        <v>1715</v>
      </c>
      <c r="D8" s="22" t="s">
        <v>1716</v>
      </c>
      <c r="E8" s="22" t="s">
        <v>1377</v>
      </c>
      <c r="F8" s="657">
        <v>0.501</v>
      </c>
      <c r="G8" s="23">
        <v>64767</v>
      </c>
    </row>
    <row r="9" spans="1:7" ht="20.399999999999999">
      <c r="B9" s="21" t="s">
        <v>1717</v>
      </c>
      <c r="C9" s="21" t="s">
        <v>1718</v>
      </c>
      <c r="D9" s="22" t="s">
        <v>1719</v>
      </c>
      <c r="E9" s="22" t="s">
        <v>1531</v>
      </c>
      <c r="F9" s="657">
        <v>9.9900000000000003E-2</v>
      </c>
      <c r="G9" s="23">
        <v>2346</v>
      </c>
    </row>
    <row r="10" spans="1:7" ht="20.399999999999999">
      <c r="B10" s="21" t="s">
        <v>1532</v>
      </c>
      <c r="C10" s="21" t="s">
        <v>1718</v>
      </c>
      <c r="D10" s="22" t="s">
        <v>1716</v>
      </c>
      <c r="E10" s="22" t="s">
        <v>1377</v>
      </c>
      <c r="F10" s="657">
        <v>8.0399999999999999E-2</v>
      </c>
      <c r="G10" s="23">
        <v>3882</v>
      </c>
    </row>
    <row r="11" spans="1:7" ht="20.399999999999999">
      <c r="B11" s="21" t="s">
        <v>1533</v>
      </c>
      <c r="C11" s="21" t="s">
        <v>1718</v>
      </c>
      <c r="D11" s="22" t="s">
        <v>1716</v>
      </c>
      <c r="E11" s="22" t="s">
        <v>1377</v>
      </c>
      <c r="F11" s="657">
        <v>6.8000000000000005E-2</v>
      </c>
      <c r="G11" s="23">
        <v>1105</v>
      </c>
    </row>
    <row r="12" spans="1:7" ht="30.6">
      <c r="B12" s="21" t="s">
        <v>1534</v>
      </c>
      <c r="C12" s="21" t="s">
        <v>1718</v>
      </c>
      <c r="D12" s="22" t="s">
        <v>1716</v>
      </c>
      <c r="E12" s="22" t="s">
        <v>1377</v>
      </c>
      <c r="F12" s="657">
        <v>3.1E-2</v>
      </c>
      <c r="G12" s="15">
        <v>667</v>
      </c>
    </row>
    <row r="13" spans="1:7" ht="20.399999999999999">
      <c r="B13" s="21" t="s">
        <v>1535</v>
      </c>
      <c r="C13" s="21" t="s">
        <v>1720</v>
      </c>
      <c r="D13" s="22" t="s">
        <v>1716</v>
      </c>
      <c r="E13" s="22" t="s">
        <v>1377</v>
      </c>
      <c r="F13" s="15" t="s">
        <v>144</v>
      </c>
      <c r="G13" s="23">
        <v>43238</v>
      </c>
    </row>
    <row r="14" spans="1:7">
      <c r="B14" s="914" t="s">
        <v>1721</v>
      </c>
      <c r="C14" s="914"/>
      <c r="D14" s="914"/>
      <c r="E14" s="914"/>
      <c r="F14" s="914"/>
      <c r="G14" s="693">
        <v>194354</v>
      </c>
    </row>
  </sheetData>
  <mergeCells count="1">
    <mergeCell ref="B14:F14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>
    <oddFooter>&amp;C&amp;"Arial,Regular"&amp;09&amp;K000000 UniCredit Bank Internal Use Only</oddFooter>
    <evenFooter>&amp;C&amp;"Arial,Regular"&amp;09&amp;K000000 UniCredit Bank Internal Use Only</evenFooter>
    <firstFooter>&amp;C&amp;"Arial,Regular"&amp;09&amp;K000000 UniCredit Bank Internal Use Only</first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autoPageBreaks="0"/>
  </sheetPr>
  <dimension ref="A1:J15"/>
  <sheetViews>
    <sheetView showGridLines="0" zoomScaleNormal="100" workbookViewId="0">
      <selection activeCell="G24" sqref="G24"/>
    </sheetView>
  </sheetViews>
  <sheetFormatPr defaultColWidth="9.109375" defaultRowHeight="10.199999999999999"/>
  <cols>
    <col min="1" max="1" width="2.88671875" style="1" customWidth="1"/>
    <col min="2" max="2" width="19.44140625" style="2" customWidth="1"/>
    <col min="3" max="10" width="12.5546875" style="1" customWidth="1"/>
    <col min="11" max="11" width="4.44140625" style="1" customWidth="1"/>
    <col min="12" max="16384" width="9.109375" style="1"/>
  </cols>
  <sheetData>
    <row r="1" spans="1:10">
      <c r="A1" s="441" t="s">
        <v>1727</v>
      </c>
    </row>
    <row r="3" spans="1:10">
      <c r="B3" s="663" t="s">
        <v>775</v>
      </c>
      <c r="C3" s="663"/>
      <c r="D3" s="663"/>
      <c r="E3" s="663"/>
      <c r="F3" s="663"/>
      <c r="G3" s="663"/>
      <c r="H3" s="663"/>
      <c r="I3" s="663"/>
    </row>
    <row r="4" spans="1:10" ht="13.8">
      <c r="B4" s="658"/>
    </row>
    <row r="6" spans="1:10" ht="40.799999999999997">
      <c r="B6" s="659"/>
      <c r="C6" s="660" t="s">
        <v>922</v>
      </c>
      <c r="D6" s="660" t="s">
        <v>923</v>
      </c>
      <c r="E6" s="660" t="s">
        <v>924</v>
      </c>
      <c r="F6" s="660" t="s">
        <v>925</v>
      </c>
      <c r="G6" s="660" t="s">
        <v>926</v>
      </c>
      <c r="H6" s="660" t="s">
        <v>927</v>
      </c>
      <c r="I6" s="660" t="s">
        <v>928</v>
      </c>
      <c r="J6" s="660" t="s">
        <v>929</v>
      </c>
    </row>
    <row r="7" spans="1:10" ht="20.399999999999999">
      <c r="A7" s="82"/>
      <c r="B7" s="661" t="s">
        <v>930</v>
      </c>
      <c r="C7" s="664">
        <v>7</v>
      </c>
      <c r="D7" s="664">
        <v>7</v>
      </c>
      <c r="E7" s="664" t="s">
        <v>18</v>
      </c>
      <c r="F7" s="664" t="s">
        <v>18</v>
      </c>
      <c r="G7" s="664" t="s">
        <v>18</v>
      </c>
      <c r="H7" s="664" t="s">
        <v>18</v>
      </c>
      <c r="I7" s="664" t="s">
        <v>18</v>
      </c>
      <c r="J7" s="664" t="s">
        <v>18</v>
      </c>
    </row>
    <row r="8" spans="1:10" ht="20.399999999999999">
      <c r="B8" s="661" t="s">
        <v>931</v>
      </c>
      <c r="C8" s="664" t="s">
        <v>18</v>
      </c>
      <c r="D8" s="664" t="s">
        <v>18</v>
      </c>
      <c r="E8" s="664">
        <v>2</v>
      </c>
      <c r="F8" s="664">
        <v>9</v>
      </c>
      <c r="G8" s="664" t="s">
        <v>18</v>
      </c>
      <c r="H8" s="664">
        <v>10</v>
      </c>
      <c r="I8" s="664">
        <v>9</v>
      </c>
      <c r="J8" s="664">
        <v>2</v>
      </c>
    </row>
    <row r="9" spans="1:10">
      <c r="A9" s="662"/>
      <c r="B9" s="665" t="s">
        <v>1537</v>
      </c>
      <c r="C9" s="915">
        <v>503932935</v>
      </c>
      <c r="D9" s="916"/>
      <c r="E9" s="916"/>
      <c r="F9" s="916"/>
      <c r="G9" s="916"/>
      <c r="H9" s="916"/>
      <c r="I9" s="916"/>
      <c r="J9" s="917"/>
    </row>
    <row r="10" spans="1:10">
      <c r="A10" s="662"/>
      <c r="B10" s="661" t="s">
        <v>1538</v>
      </c>
      <c r="C10" s="664">
        <v>270554</v>
      </c>
      <c r="D10" s="664" t="s">
        <v>1536</v>
      </c>
      <c r="E10" s="664">
        <v>1336303</v>
      </c>
      <c r="F10" s="664">
        <v>4319583</v>
      </c>
      <c r="G10" s="664" t="s">
        <v>18</v>
      </c>
      <c r="H10" s="664">
        <v>3960760</v>
      </c>
      <c r="I10" s="664">
        <v>4323641</v>
      </c>
      <c r="J10" s="664">
        <v>1746012</v>
      </c>
    </row>
    <row r="11" spans="1:10" ht="20.399999999999999">
      <c r="A11" s="662"/>
      <c r="B11" s="661" t="s">
        <v>1539</v>
      </c>
      <c r="C11" s="664" t="s">
        <v>18</v>
      </c>
      <c r="D11" s="664">
        <v>2346954</v>
      </c>
      <c r="E11" s="664">
        <v>292000</v>
      </c>
      <c r="F11" s="664">
        <v>331400</v>
      </c>
      <c r="G11" s="664" t="s">
        <v>18</v>
      </c>
      <c r="H11" s="664">
        <v>330000</v>
      </c>
      <c r="I11" s="664">
        <v>426000</v>
      </c>
      <c r="J11" s="664">
        <v>220634</v>
      </c>
    </row>
    <row r="14" spans="1:10">
      <c r="D14" s="126"/>
    </row>
    <row r="15" spans="1:10">
      <c r="D15" s="126"/>
    </row>
  </sheetData>
  <mergeCells count="1">
    <mergeCell ref="C9:J9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autoPageBreaks="0"/>
  </sheetPr>
  <dimension ref="A1:D21"/>
  <sheetViews>
    <sheetView showGridLines="0" zoomScaleNormal="100" workbookViewId="0">
      <selection activeCell="C7" sqref="C7"/>
    </sheetView>
  </sheetViews>
  <sheetFormatPr defaultColWidth="11.109375" defaultRowHeight="10.199999999999999"/>
  <cols>
    <col min="1" max="1" width="3.33203125" style="1" customWidth="1"/>
    <col min="2" max="2" width="48.109375" style="1" customWidth="1"/>
    <col min="3" max="4" width="12.109375" style="1" customWidth="1"/>
    <col min="5" max="16384" width="11.109375" style="1"/>
  </cols>
  <sheetData>
    <row r="1" spans="1:4">
      <c r="A1" s="441" t="s">
        <v>1727</v>
      </c>
    </row>
    <row r="2" spans="1:4">
      <c r="B2" s="613"/>
    </row>
    <row r="3" spans="1:4">
      <c r="B3" s="476" t="s">
        <v>932</v>
      </c>
      <c r="C3" s="476"/>
      <c r="D3" s="476"/>
    </row>
    <row r="6" spans="1:4" ht="33.75" customHeight="1">
      <c r="B6" s="694"/>
      <c r="C6" s="660" t="s">
        <v>1178</v>
      </c>
      <c r="D6" s="660" t="s">
        <v>1179</v>
      </c>
    </row>
    <row r="7" spans="1:4">
      <c r="B7" s="661" t="s">
        <v>933</v>
      </c>
      <c r="C7" s="666">
        <v>14</v>
      </c>
      <c r="D7" s="666">
        <v>32</v>
      </c>
    </row>
    <row r="8" spans="1:4">
      <c r="B8" s="661" t="s">
        <v>1175</v>
      </c>
      <c r="C8" s="666">
        <v>7380695</v>
      </c>
      <c r="D8" s="666">
        <v>14086265</v>
      </c>
    </row>
    <row r="9" spans="1:4">
      <c r="B9" s="661" t="s">
        <v>934</v>
      </c>
      <c r="C9" s="666">
        <v>7380695</v>
      </c>
      <c r="D9" s="666">
        <v>14086265</v>
      </c>
    </row>
    <row r="10" spans="1:4">
      <c r="B10" s="661" t="s">
        <v>935</v>
      </c>
      <c r="C10" s="666" t="s">
        <v>18</v>
      </c>
      <c r="D10" s="666" t="s">
        <v>18</v>
      </c>
    </row>
    <row r="11" spans="1:4">
      <c r="B11" s="661" t="s">
        <v>936</v>
      </c>
      <c r="C11" s="666" t="s">
        <v>18</v>
      </c>
      <c r="D11" s="666" t="s">
        <v>18</v>
      </c>
    </row>
    <row r="12" spans="1:4">
      <c r="B12" s="661" t="s">
        <v>1176</v>
      </c>
      <c r="C12" s="666">
        <v>2346954</v>
      </c>
      <c r="D12" s="666">
        <v>1600034</v>
      </c>
    </row>
    <row r="13" spans="1:4">
      <c r="B13" s="661" t="s">
        <v>934</v>
      </c>
      <c r="C13" s="666">
        <v>1056129</v>
      </c>
      <c r="D13" s="666">
        <v>800017</v>
      </c>
    </row>
    <row r="14" spans="1:4">
      <c r="B14" s="661" t="s">
        <v>935</v>
      </c>
      <c r="C14" s="666">
        <v>1290824</v>
      </c>
      <c r="D14" s="666">
        <v>800017</v>
      </c>
    </row>
    <row r="15" spans="1:4">
      <c r="B15" s="661" t="s">
        <v>936</v>
      </c>
      <c r="C15" s="666" t="s">
        <v>18</v>
      </c>
      <c r="D15" s="666" t="s">
        <v>18</v>
      </c>
    </row>
    <row r="16" spans="1:4" ht="20.399999999999999">
      <c r="B16" s="661" t="s">
        <v>1177</v>
      </c>
      <c r="C16" s="666">
        <v>1760215</v>
      </c>
      <c r="D16" s="666">
        <v>1075854</v>
      </c>
    </row>
    <row r="17" spans="2:4">
      <c r="B17" s="661" t="s">
        <v>934</v>
      </c>
      <c r="C17" s="666">
        <v>469391</v>
      </c>
      <c r="D17" s="666">
        <v>308757</v>
      </c>
    </row>
    <row r="18" spans="2:4">
      <c r="B18" s="661" t="s">
        <v>935</v>
      </c>
      <c r="C18" s="666">
        <v>1290824</v>
      </c>
      <c r="D18" s="666">
        <v>767097</v>
      </c>
    </row>
    <row r="19" spans="2:4" ht="30.6">
      <c r="B19" s="661" t="s">
        <v>937</v>
      </c>
      <c r="C19" s="666">
        <v>7445801</v>
      </c>
      <c r="D19" s="666">
        <v>941262</v>
      </c>
    </row>
    <row r="20" spans="2:4">
      <c r="B20" s="661" t="s">
        <v>934</v>
      </c>
      <c r="C20" s="666">
        <v>2963728</v>
      </c>
      <c r="D20" s="666">
        <v>438746</v>
      </c>
    </row>
    <row r="21" spans="2:4">
      <c r="B21" s="661" t="s">
        <v>935</v>
      </c>
      <c r="C21" s="666">
        <v>4482073</v>
      </c>
      <c r="D21" s="666">
        <v>502516</v>
      </c>
    </row>
  </sheetData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autoPageBreaks="0"/>
  </sheetPr>
  <dimension ref="A1:F16"/>
  <sheetViews>
    <sheetView showGridLines="0" zoomScaleNormal="100" workbookViewId="0"/>
  </sheetViews>
  <sheetFormatPr defaultColWidth="9.109375" defaultRowHeight="10.199999999999999"/>
  <cols>
    <col min="1" max="1" width="3.109375" style="77" customWidth="1"/>
    <col min="2" max="2" width="19.88671875" style="110" customWidth="1"/>
    <col min="3" max="3" width="16" style="77" customWidth="1"/>
    <col min="4" max="4" width="14.88671875" style="77" customWidth="1"/>
    <col min="5" max="5" width="13.44140625" style="77" customWidth="1"/>
    <col min="6" max="6" width="11.88671875" style="77" customWidth="1"/>
    <col min="7" max="16384" width="9.109375" style="77"/>
  </cols>
  <sheetData>
    <row r="1" spans="1:6">
      <c r="A1" s="441" t="s">
        <v>1727</v>
      </c>
    </row>
    <row r="2" spans="1:6" ht="27.75" customHeight="1">
      <c r="B2" s="712" t="s">
        <v>803</v>
      </c>
      <c r="C2" s="712"/>
      <c r="D2" s="712"/>
      <c r="E2" s="712"/>
      <c r="F2" s="712"/>
    </row>
    <row r="5" spans="1:6" ht="40.799999999999997" customHeight="1">
      <c r="B5" s="656" t="s">
        <v>804</v>
      </c>
      <c r="C5" s="656" t="s">
        <v>1723</v>
      </c>
      <c r="D5" s="656" t="s">
        <v>1724</v>
      </c>
      <c r="E5" s="656" t="s">
        <v>1725</v>
      </c>
      <c r="F5" s="656" t="s">
        <v>1726</v>
      </c>
    </row>
    <row r="6" spans="1:6">
      <c r="B6" s="667" t="s">
        <v>1182</v>
      </c>
      <c r="C6" s="22">
        <v>4</v>
      </c>
      <c r="D6" s="22">
        <v>4</v>
      </c>
      <c r="E6" s="22" t="s">
        <v>18</v>
      </c>
      <c r="F6" s="22" t="s">
        <v>1540</v>
      </c>
    </row>
    <row r="7" spans="1:6">
      <c r="B7" s="667" t="s">
        <v>805</v>
      </c>
      <c r="C7" s="22" t="s">
        <v>18</v>
      </c>
      <c r="D7" s="22" t="s">
        <v>18</v>
      </c>
      <c r="E7" s="22" t="s">
        <v>18</v>
      </c>
      <c r="F7" s="22" t="s">
        <v>1541</v>
      </c>
    </row>
    <row r="8" spans="1:6">
      <c r="B8" s="21" t="s">
        <v>806</v>
      </c>
      <c r="C8" s="22">
        <v>11</v>
      </c>
      <c r="D8" s="22">
        <v>10</v>
      </c>
      <c r="E8" s="22" t="s">
        <v>18</v>
      </c>
      <c r="F8" s="22" t="s">
        <v>18</v>
      </c>
    </row>
    <row r="9" spans="1:6">
      <c r="B9" s="667" t="s">
        <v>807</v>
      </c>
      <c r="C9" s="22">
        <v>1</v>
      </c>
      <c r="D9" s="22">
        <v>0</v>
      </c>
      <c r="E9" s="22" t="s">
        <v>18</v>
      </c>
      <c r="F9" s="22" t="s">
        <v>1542</v>
      </c>
    </row>
    <row r="10" spans="1:6">
      <c r="B10" s="667" t="s">
        <v>1183</v>
      </c>
      <c r="C10" s="22">
        <v>1</v>
      </c>
      <c r="D10" s="22">
        <v>1</v>
      </c>
      <c r="E10" s="22" t="s">
        <v>18</v>
      </c>
      <c r="F10" s="22" t="s">
        <v>1542</v>
      </c>
    </row>
    <row r="11" spans="1:6">
      <c r="B11" s="21" t="s">
        <v>1184</v>
      </c>
      <c r="C11" s="22">
        <v>11</v>
      </c>
      <c r="D11" s="22">
        <v>11</v>
      </c>
      <c r="E11" s="22" t="s">
        <v>18</v>
      </c>
      <c r="F11" s="22" t="s">
        <v>18</v>
      </c>
    </row>
    <row r="12" spans="1:6">
      <c r="B12" s="21" t="s">
        <v>1543</v>
      </c>
      <c r="C12" s="22">
        <v>11</v>
      </c>
      <c r="D12" s="22">
        <v>11</v>
      </c>
      <c r="E12" s="22" t="s">
        <v>1544</v>
      </c>
      <c r="F12" s="22" t="s">
        <v>18</v>
      </c>
    </row>
    <row r="13" spans="1:6">
      <c r="B13" s="21" t="s">
        <v>1545</v>
      </c>
      <c r="C13" s="22">
        <v>8</v>
      </c>
      <c r="D13" s="22">
        <v>8</v>
      </c>
      <c r="E13" s="22" t="s">
        <v>1546</v>
      </c>
      <c r="F13" s="22" t="s">
        <v>18</v>
      </c>
    </row>
    <row r="14" spans="1:6">
      <c r="B14" s="21" t="s">
        <v>1547</v>
      </c>
      <c r="C14" s="22">
        <v>2</v>
      </c>
      <c r="D14" s="22">
        <v>2</v>
      </c>
      <c r="E14" s="22" t="s">
        <v>1548</v>
      </c>
      <c r="F14" s="22" t="s">
        <v>18</v>
      </c>
    </row>
    <row r="15" spans="1:6">
      <c r="B15" s="21" t="s">
        <v>1549</v>
      </c>
      <c r="C15" s="22">
        <v>1</v>
      </c>
      <c r="D15" s="22">
        <v>1</v>
      </c>
      <c r="E15" s="22" t="s">
        <v>1550</v>
      </c>
      <c r="F15" s="22" t="s">
        <v>18</v>
      </c>
    </row>
    <row r="16" spans="1:6">
      <c r="B16" s="21" t="s">
        <v>1551</v>
      </c>
      <c r="C16" s="22">
        <v>1</v>
      </c>
      <c r="D16" s="22">
        <v>1</v>
      </c>
      <c r="E16" s="22" t="s">
        <v>1552</v>
      </c>
      <c r="F16" s="22" t="s">
        <v>18</v>
      </c>
    </row>
  </sheetData>
  <mergeCells count="1">
    <mergeCell ref="B2:F2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K9"/>
  <sheetViews>
    <sheetView showGridLines="0" zoomScaleNormal="100" workbookViewId="0">
      <selection activeCell="L17" sqref="L17"/>
    </sheetView>
  </sheetViews>
  <sheetFormatPr defaultColWidth="9.109375" defaultRowHeight="10.199999999999999"/>
  <cols>
    <col min="1" max="1" width="3.109375" style="77" customWidth="1"/>
    <col min="2" max="2" width="6.5546875" style="77" customWidth="1"/>
    <col min="3" max="3" width="12" style="77" customWidth="1"/>
    <col min="4" max="4" width="8.88671875" style="77" customWidth="1"/>
    <col min="5" max="6" width="13.109375" style="77" customWidth="1"/>
    <col min="7" max="7" width="9.5546875" style="77" bestFit="1" customWidth="1"/>
    <col min="8" max="8" width="12.109375" style="77" customWidth="1"/>
    <col min="9" max="9" width="9.109375" style="77"/>
    <col min="10" max="10" width="10.88671875" style="77" customWidth="1"/>
    <col min="11" max="16384" width="9.109375" style="77"/>
  </cols>
  <sheetData>
    <row r="1" spans="1:11">
      <c r="A1" s="441" t="s">
        <v>1727</v>
      </c>
    </row>
    <row r="2" spans="1:11">
      <c r="A2" s="441"/>
    </row>
    <row r="3" spans="1:11">
      <c r="B3" s="36" t="s">
        <v>639</v>
      </c>
    </row>
    <row r="6" spans="1:11" ht="30.6">
      <c r="B6" s="497" t="s">
        <v>652</v>
      </c>
      <c r="C6" s="497" t="s">
        <v>640</v>
      </c>
      <c r="D6" s="497" t="s">
        <v>650</v>
      </c>
      <c r="E6" s="497" t="s">
        <v>1256</v>
      </c>
      <c r="F6" s="497" t="s">
        <v>1257</v>
      </c>
      <c r="G6" s="497" t="s">
        <v>641</v>
      </c>
      <c r="H6" s="497" t="s">
        <v>642</v>
      </c>
      <c r="I6" s="497" t="s">
        <v>643</v>
      </c>
      <c r="J6" s="497" t="s">
        <v>644</v>
      </c>
      <c r="K6" s="497" t="s">
        <v>645</v>
      </c>
    </row>
    <row r="7" spans="1:11" ht="30.6">
      <c r="B7" s="493">
        <v>1</v>
      </c>
      <c r="C7" s="493" t="s">
        <v>143</v>
      </c>
      <c r="D7" s="493" t="s">
        <v>651</v>
      </c>
      <c r="E7" s="494">
        <v>48500000</v>
      </c>
      <c r="F7" s="494">
        <v>236165900</v>
      </c>
      <c r="G7" s="495">
        <v>42943</v>
      </c>
      <c r="H7" s="495">
        <v>46595</v>
      </c>
      <c r="I7" s="496" t="s">
        <v>646</v>
      </c>
      <c r="J7" s="496" t="s">
        <v>647</v>
      </c>
      <c r="K7" s="496" t="s">
        <v>648</v>
      </c>
    </row>
    <row r="8" spans="1:11" ht="30.6">
      <c r="B8" s="493">
        <v>2</v>
      </c>
      <c r="C8" s="493" t="s">
        <v>143</v>
      </c>
      <c r="D8" s="493" t="s">
        <v>651</v>
      </c>
      <c r="E8" s="494">
        <v>120000000</v>
      </c>
      <c r="F8" s="494">
        <v>584328000</v>
      </c>
      <c r="G8" s="495">
        <v>43098</v>
      </c>
      <c r="H8" s="495">
        <v>46750</v>
      </c>
      <c r="I8" s="496" t="s">
        <v>646</v>
      </c>
      <c r="J8" s="496" t="s">
        <v>647</v>
      </c>
      <c r="K8" s="496" t="s">
        <v>648</v>
      </c>
    </row>
    <row r="9" spans="1:11">
      <c r="B9" s="37" t="s">
        <v>10</v>
      </c>
      <c r="C9" s="38"/>
      <c r="D9" s="38"/>
      <c r="E9" s="156">
        <v>168500000</v>
      </c>
      <c r="F9" s="156">
        <v>820493900</v>
      </c>
      <c r="G9" s="39"/>
      <c r="H9" s="39"/>
      <c r="I9" s="39"/>
      <c r="J9" s="39"/>
      <c r="K9" s="39"/>
    </row>
  </sheetData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F45"/>
  <sheetViews>
    <sheetView showGridLines="0" zoomScaleNormal="100" workbookViewId="0">
      <selection activeCell="J8" sqref="J8"/>
    </sheetView>
  </sheetViews>
  <sheetFormatPr defaultColWidth="9.109375" defaultRowHeight="10.199999999999999"/>
  <cols>
    <col min="1" max="1" width="3.109375" style="33" customWidth="1"/>
    <col min="2" max="2" width="11" style="284" customWidth="1"/>
    <col min="3" max="3" width="53.88671875" style="284" customWidth="1"/>
    <col min="4" max="4" width="14.33203125" style="284" customWidth="1"/>
    <col min="5" max="5" width="14.33203125" style="138" customWidth="1"/>
    <col min="6" max="6" width="13.33203125" style="33" customWidth="1"/>
    <col min="7" max="16384" width="9.109375" style="33"/>
  </cols>
  <sheetData>
    <row r="1" spans="1:6">
      <c r="A1" s="441" t="s">
        <v>1727</v>
      </c>
    </row>
    <row r="3" spans="1:6">
      <c r="B3" s="135" t="s">
        <v>94</v>
      </c>
      <c r="C3" s="136"/>
      <c r="D3" s="136"/>
      <c r="E3" s="137"/>
      <c r="F3" s="137"/>
    </row>
    <row r="5" spans="1:6">
      <c r="F5" s="36"/>
    </row>
    <row r="6" spans="1:6">
      <c r="B6" s="723" t="s">
        <v>1340</v>
      </c>
      <c r="C6" s="724"/>
      <c r="D6" s="724"/>
      <c r="E6" s="724"/>
      <c r="F6" s="725"/>
    </row>
    <row r="7" spans="1:6" ht="30.6">
      <c r="B7" s="283" t="s">
        <v>454</v>
      </c>
      <c r="C7" s="283" t="s">
        <v>181</v>
      </c>
      <c r="D7" s="283" t="s">
        <v>472</v>
      </c>
      <c r="E7" s="283" t="s">
        <v>473</v>
      </c>
      <c r="F7" s="283" t="s">
        <v>182</v>
      </c>
    </row>
    <row r="8" spans="1:6">
      <c r="B8" s="139"/>
      <c r="C8" s="140" t="s">
        <v>183</v>
      </c>
      <c r="D8" s="141"/>
      <c r="E8" s="142"/>
      <c r="F8" s="139"/>
    </row>
    <row r="9" spans="1:6">
      <c r="B9" s="139">
        <v>1</v>
      </c>
      <c r="C9" s="140" t="s">
        <v>184</v>
      </c>
      <c r="D9" s="297">
        <v>1799428752</v>
      </c>
      <c r="E9" s="298">
        <v>1799428752</v>
      </c>
      <c r="F9" s="498" t="s">
        <v>690</v>
      </c>
    </row>
    <row r="10" spans="1:6">
      <c r="B10" s="139"/>
      <c r="C10" s="140" t="s">
        <v>185</v>
      </c>
      <c r="D10" s="297">
        <v>1177748253</v>
      </c>
      <c r="E10" s="298">
        <v>1177748253</v>
      </c>
      <c r="F10" s="498" t="s">
        <v>691</v>
      </c>
    </row>
    <row r="11" spans="1:6">
      <c r="B11" s="139">
        <v>2</v>
      </c>
      <c r="C11" s="140" t="s">
        <v>186</v>
      </c>
      <c r="D11" s="297">
        <v>3521958051</v>
      </c>
      <c r="E11" s="298">
        <v>3161584785</v>
      </c>
      <c r="F11" s="498" t="s">
        <v>699</v>
      </c>
    </row>
    <row r="12" spans="1:6">
      <c r="B12" s="139">
        <v>3</v>
      </c>
      <c r="C12" s="140" t="s">
        <v>187</v>
      </c>
      <c r="D12" s="297">
        <v>399705683</v>
      </c>
      <c r="E12" s="298">
        <v>399705683</v>
      </c>
      <c r="F12" s="498" t="s">
        <v>1297</v>
      </c>
    </row>
    <row r="13" spans="1:6">
      <c r="B13" s="139">
        <v>6</v>
      </c>
      <c r="C13" s="140" t="s">
        <v>188</v>
      </c>
      <c r="D13" s="297">
        <v>5721092486</v>
      </c>
      <c r="E13" s="298">
        <v>5360719220</v>
      </c>
      <c r="F13" s="498"/>
    </row>
    <row r="14" spans="1:6">
      <c r="B14" s="139"/>
      <c r="C14" s="140" t="s">
        <v>189</v>
      </c>
      <c r="D14" s="297"/>
      <c r="E14" s="299"/>
      <c r="F14" s="498"/>
    </row>
    <row r="15" spans="1:6">
      <c r="B15" s="139">
        <v>7</v>
      </c>
      <c r="C15" s="140" t="s">
        <v>190</v>
      </c>
      <c r="D15" s="297">
        <v>1254171</v>
      </c>
      <c r="E15" s="299">
        <v>1254171</v>
      </c>
      <c r="F15" s="498"/>
    </row>
    <row r="16" spans="1:6">
      <c r="B16" s="139">
        <v>8</v>
      </c>
      <c r="C16" s="140" t="s">
        <v>191</v>
      </c>
      <c r="D16" s="297">
        <v>143195181</v>
      </c>
      <c r="E16" s="299">
        <v>137372522</v>
      </c>
      <c r="F16" s="498" t="s">
        <v>1037</v>
      </c>
    </row>
    <row r="17" spans="2:6" ht="20.399999999999999">
      <c r="B17" s="139">
        <v>11</v>
      </c>
      <c r="C17" s="140" t="s">
        <v>192</v>
      </c>
      <c r="D17" s="297">
        <v>-46441269</v>
      </c>
      <c r="E17" s="299">
        <v>-46441269</v>
      </c>
      <c r="F17" s="498" t="s">
        <v>695</v>
      </c>
    </row>
    <row r="18" spans="2:6" ht="20.399999999999999">
      <c r="B18" s="139">
        <v>12</v>
      </c>
      <c r="C18" s="140" t="s">
        <v>629</v>
      </c>
      <c r="D18" s="297">
        <v>1173391</v>
      </c>
      <c r="E18" s="299">
        <v>4608166.7699999996</v>
      </c>
      <c r="F18" s="498"/>
    </row>
    <row r="19" spans="2:6">
      <c r="B19" s="139" t="s">
        <v>193</v>
      </c>
      <c r="C19" s="140" t="s">
        <v>194</v>
      </c>
      <c r="D19" s="297">
        <v>10654179</v>
      </c>
      <c r="E19" s="299">
        <v>10654179</v>
      </c>
      <c r="F19" s="498"/>
    </row>
    <row r="20" spans="2:6">
      <c r="B20" s="139">
        <v>28</v>
      </c>
      <c r="C20" s="140" t="s">
        <v>195</v>
      </c>
      <c r="D20" s="297">
        <v>109835653</v>
      </c>
      <c r="E20" s="299">
        <v>107447769.77</v>
      </c>
      <c r="F20" s="139"/>
    </row>
    <row r="21" spans="2:6">
      <c r="B21" s="139">
        <v>29</v>
      </c>
      <c r="C21" s="140" t="s">
        <v>196</v>
      </c>
      <c r="D21" s="297">
        <v>5611256833</v>
      </c>
      <c r="E21" s="299">
        <v>5253271450.2299995</v>
      </c>
      <c r="F21" s="139"/>
    </row>
    <row r="22" spans="2:6">
      <c r="B22" s="139"/>
      <c r="C22" s="140" t="s">
        <v>197</v>
      </c>
      <c r="D22" s="297"/>
      <c r="E22" s="299"/>
      <c r="F22" s="139"/>
    </row>
    <row r="23" spans="2:6">
      <c r="B23" s="139">
        <v>36</v>
      </c>
      <c r="C23" s="140" t="s">
        <v>198</v>
      </c>
      <c r="D23" s="297">
        <v>0</v>
      </c>
      <c r="E23" s="299">
        <v>0</v>
      </c>
      <c r="F23" s="139"/>
    </row>
    <row r="24" spans="2:6">
      <c r="B24" s="139"/>
      <c r="C24" s="140" t="s">
        <v>199</v>
      </c>
      <c r="D24" s="297"/>
      <c r="E24" s="298"/>
      <c r="F24" s="139"/>
    </row>
    <row r="25" spans="2:6">
      <c r="B25" s="139">
        <v>43</v>
      </c>
      <c r="C25" s="140" t="s">
        <v>200</v>
      </c>
      <c r="D25" s="297">
        <v>0</v>
      </c>
      <c r="E25" s="298">
        <v>0</v>
      </c>
      <c r="F25" s="139"/>
    </row>
    <row r="26" spans="2:6">
      <c r="B26" s="139">
        <v>44</v>
      </c>
      <c r="C26" s="140" t="s">
        <v>201</v>
      </c>
      <c r="D26" s="297"/>
      <c r="E26" s="299"/>
      <c r="F26" s="139"/>
    </row>
    <row r="27" spans="2:6" s="36" customFormat="1">
      <c r="B27" s="143">
        <v>45</v>
      </c>
      <c r="C27" s="144" t="s">
        <v>202</v>
      </c>
      <c r="D27" s="300">
        <v>5611256833</v>
      </c>
      <c r="E27" s="301">
        <v>5253271450.2299995</v>
      </c>
      <c r="F27" s="143"/>
    </row>
    <row r="28" spans="2:6">
      <c r="B28" s="139"/>
      <c r="C28" s="140" t="s">
        <v>203</v>
      </c>
      <c r="D28" s="297"/>
      <c r="E28" s="299"/>
      <c r="F28" s="139"/>
    </row>
    <row r="29" spans="2:6">
      <c r="B29" s="139">
        <v>46</v>
      </c>
      <c r="C29" s="140" t="s">
        <v>184</v>
      </c>
      <c r="D29" s="297">
        <v>820493900</v>
      </c>
      <c r="E29" s="299">
        <v>820493900</v>
      </c>
      <c r="F29" s="139"/>
    </row>
    <row r="30" spans="2:6">
      <c r="B30" s="139">
        <v>50</v>
      </c>
      <c r="C30" s="140" t="s">
        <v>1371</v>
      </c>
      <c r="D30" s="297">
        <v>78499695</v>
      </c>
      <c r="E30" s="299">
        <v>82090162.266539991</v>
      </c>
      <c r="F30" s="139"/>
    </row>
    <row r="31" spans="2:6">
      <c r="B31" s="139">
        <v>51</v>
      </c>
      <c r="C31" s="140" t="s">
        <v>204</v>
      </c>
      <c r="D31" s="297">
        <v>898993595</v>
      </c>
      <c r="E31" s="299">
        <v>902584062.26654005</v>
      </c>
      <c r="F31" s="139"/>
    </row>
    <row r="32" spans="2:6">
      <c r="B32" s="139"/>
      <c r="C32" s="140" t="s">
        <v>205</v>
      </c>
      <c r="D32" s="297"/>
      <c r="E32" s="299"/>
      <c r="F32" s="139"/>
    </row>
    <row r="33" spans="2:6">
      <c r="B33" s="139">
        <v>57</v>
      </c>
      <c r="C33" s="140" t="s">
        <v>206</v>
      </c>
      <c r="D33" s="297"/>
      <c r="E33" s="299"/>
      <c r="F33" s="139"/>
    </row>
    <row r="34" spans="2:6" s="36" customFormat="1">
      <c r="B34" s="143">
        <v>58</v>
      </c>
      <c r="C34" s="144" t="s">
        <v>207</v>
      </c>
      <c r="D34" s="300">
        <v>898993595</v>
      </c>
      <c r="E34" s="301">
        <v>902584062.26654005</v>
      </c>
      <c r="F34" s="143"/>
    </row>
    <row r="35" spans="2:6" s="36" customFormat="1">
      <c r="B35" s="143">
        <v>59</v>
      </c>
      <c r="C35" s="144" t="s">
        <v>208</v>
      </c>
      <c r="D35" s="300">
        <v>6510250428</v>
      </c>
      <c r="E35" s="301">
        <v>6155855512.4965401</v>
      </c>
      <c r="F35" s="143"/>
    </row>
    <row r="36" spans="2:6" s="36" customFormat="1">
      <c r="B36" s="143">
        <v>60</v>
      </c>
      <c r="C36" s="144" t="s">
        <v>209</v>
      </c>
      <c r="D36" s="300">
        <v>27156043987.921474</v>
      </c>
      <c r="E36" s="301">
        <v>21755857831.607719</v>
      </c>
      <c r="F36" s="143"/>
    </row>
    <row r="37" spans="2:6">
      <c r="B37" s="139"/>
      <c r="C37" s="140" t="s">
        <v>210</v>
      </c>
      <c r="D37" s="297"/>
      <c r="E37" s="299"/>
      <c r="F37" s="139"/>
    </row>
    <row r="38" spans="2:6">
      <c r="B38" s="139">
        <v>61</v>
      </c>
      <c r="C38" s="140" t="s">
        <v>211</v>
      </c>
      <c r="D38" s="145">
        <v>0.20663012755082394</v>
      </c>
      <c r="E38" s="145">
        <v>0.24146468922948428</v>
      </c>
      <c r="F38" s="139"/>
    </row>
    <row r="39" spans="2:6">
      <c r="B39" s="139">
        <v>62</v>
      </c>
      <c r="C39" s="140" t="s">
        <v>212</v>
      </c>
      <c r="D39" s="145">
        <v>0.20663012755082394</v>
      </c>
      <c r="E39" s="145">
        <v>0.24146468922948428</v>
      </c>
      <c r="F39" s="139"/>
    </row>
    <row r="40" spans="2:6">
      <c r="B40" s="139">
        <v>63</v>
      </c>
      <c r="C40" s="140" t="s">
        <v>213</v>
      </c>
      <c r="D40" s="145">
        <v>0.23973486089857726</v>
      </c>
      <c r="E40" s="145">
        <v>0.2829516335390409</v>
      </c>
      <c r="F40" s="139"/>
    </row>
    <row r="41" spans="2:6">
      <c r="B41" s="139">
        <v>64</v>
      </c>
      <c r="C41" s="140" t="s">
        <v>630</v>
      </c>
      <c r="D41" s="145">
        <v>3.5000000000000003E-2</v>
      </c>
      <c r="E41" s="145">
        <v>2.5000000000000001E-2</v>
      </c>
      <c r="F41" s="139"/>
    </row>
    <row r="42" spans="2:6">
      <c r="B42" s="139">
        <v>65</v>
      </c>
      <c r="C42" s="140" t="s">
        <v>214</v>
      </c>
      <c r="D42" s="145">
        <v>2.5000000000000001E-2</v>
      </c>
      <c r="E42" s="145">
        <v>2.5000000000000001E-2</v>
      </c>
      <c r="F42" s="139"/>
    </row>
    <row r="43" spans="2:6">
      <c r="B43" s="139">
        <v>66</v>
      </c>
      <c r="C43" s="140" t="s">
        <v>631</v>
      </c>
      <c r="D43" s="165">
        <v>4.9999999999999998E-7</v>
      </c>
      <c r="E43" s="165">
        <v>4.9999999999999998E-7</v>
      </c>
      <c r="F43" s="146"/>
    </row>
    <row r="44" spans="2:6">
      <c r="B44" s="139">
        <v>67</v>
      </c>
      <c r="C44" s="140" t="s">
        <v>215</v>
      </c>
      <c r="D44" s="147"/>
      <c r="E44" s="147"/>
      <c r="F44" s="139"/>
    </row>
    <row r="45" spans="2:6" ht="20.399999999999999">
      <c r="B45" s="139" t="s">
        <v>216</v>
      </c>
      <c r="C45" s="140" t="s">
        <v>632</v>
      </c>
      <c r="D45" s="145">
        <v>0.01</v>
      </c>
      <c r="E45" s="145"/>
      <c r="F45" s="139"/>
    </row>
  </sheetData>
  <mergeCells count="1">
    <mergeCell ref="B6:F6"/>
  </mergeCells>
  <hyperlinks>
    <hyperlink ref="A1" location="Cuprins!A1" display="Content"/>
  </hyperlinks>
  <pageMargins left="0.7" right="0.7" top="0.75" bottom="0.75" header="0.3" footer="0.3"/>
  <pageSetup paperSize="9" orientation="portrait" r:id="rId1"/>
  <headerFooter differentOddEven="1">
    <oddFooter>&amp;C&amp;"arial unicode ms,Regular"&amp;9UniCredit Bank Internal Use Only&amp;L&amp;"Arial,Regular"&amp;09&amp;K000000 UniCredit Bank Internal Use Only</oddFooter>
    <evenFooter>&amp;C&amp;"arial unicode ms,Regular"&amp;9UniCredit Bank Internal Use Only&amp;L&amp;"Arial,Regular"&amp;09&amp;K000000 UniCredit Bank Internal Use Only</evenFooter>
    <firstFooter>&amp;C&amp;"Arial,Regular"&amp;09&amp;K000000 UniCredit Bank Internal Use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bd266e9e-4504-4528-b5c2-947868daa3cc" origin="defaultValue">
  <element uid="id_classification_generalbusiness" value=""/>
</sisl>
</file>

<file path=customXml/itemProps1.xml><?xml version="1.0" encoding="utf-8"?>
<ds:datastoreItem xmlns:ds="http://schemas.openxmlformats.org/officeDocument/2006/customXml" ds:itemID="{2C1A6516-E4D2-445B-8702-7999D28B01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6</vt:i4>
      </vt:variant>
    </vt:vector>
  </HeadingPairs>
  <TitlesOfParts>
    <vt:vector size="79" baseType="lpstr">
      <vt:lpstr>Cuprins</vt:lpstr>
      <vt:lpstr>Cuprins-Q2</vt:lpstr>
      <vt:lpstr>UE LI1</vt:lpstr>
      <vt:lpstr>UE LI2</vt:lpstr>
      <vt:lpstr>UE LI3</vt:lpstr>
      <vt:lpstr>PV1</vt:lpstr>
      <vt:lpstr>Cap. Instr. - Caracteristici</vt:lpstr>
      <vt:lpstr>Termeni si conditii</vt:lpstr>
      <vt:lpstr>Structura capital</vt:lpstr>
      <vt:lpstr>Reconciliere capital</vt:lpstr>
      <vt:lpstr>KM1</vt:lpstr>
      <vt:lpstr>UE OV1</vt:lpstr>
      <vt:lpstr>Amortizoare capital</vt:lpstr>
      <vt:lpstr>CCYB</vt:lpstr>
      <vt:lpstr>UE CRB-B</vt:lpstr>
      <vt:lpstr>UE CRB-C</vt:lpstr>
      <vt:lpstr>UE CRB-D</vt:lpstr>
      <vt:lpstr>UE CR1-A</vt:lpstr>
      <vt:lpstr>UE CR1-B</vt:lpstr>
      <vt:lpstr>UE CR1-C </vt:lpstr>
      <vt:lpstr>UE CRB-E</vt:lpstr>
      <vt:lpstr>UE CR2-B</vt:lpstr>
      <vt:lpstr>UE CR5</vt:lpstr>
      <vt:lpstr>Template 1</vt:lpstr>
      <vt:lpstr>Template 2</vt:lpstr>
      <vt:lpstr>Template 3</vt:lpstr>
      <vt:lpstr>Template 4</vt:lpstr>
      <vt:lpstr>Template 5</vt:lpstr>
      <vt:lpstr>Template 6</vt:lpstr>
      <vt:lpstr>Template 7</vt:lpstr>
      <vt:lpstr>Template 8</vt:lpstr>
      <vt:lpstr>Template 9</vt:lpstr>
      <vt:lpstr>Template 10</vt:lpstr>
      <vt:lpstr>Template 1 Covid</vt:lpstr>
      <vt:lpstr>Template 2 Covid</vt:lpstr>
      <vt:lpstr>Template 3 Covid</vt:lpstr>
      <vt:lpstr>Indicatori macro</vt:lpstr>
      <vt:lpstr>UE CR2-A</vt:lpstr>
      <vt:lpstr>Abordarea IRB</vt:lpstr>
      <vt:lpstr>UE CR6</vt:lpstr>
      <vt:lpstr>UE CCR4</vt:lpstr>
      <vt:lpstr>UE CR8</vt:lpstr>
      <vt:lpstr>UE CR 10</vt:lpstr>
      <vt:lpstr>UE CR9</vt:lpstr>
      <vt:lpstr>CRM-SA</vt:lpstr>
      <vt:lpstr>CRM-IRB</vt:lpstr>
      <vt:lpstr>Garantii</vt:lpstr>
      <vt:lpstr>Colaterale</vt:lpstr>
      <vt:lpstr>UE CR4</vt:lpstr>
      <vt:lpstr>UE CR3</vt:lpstr>
      <vt:lpstr>UE CCR1</vt:lpstr>
      <vt:lpstr>UE CCR2</vt:lpstr>
      <vt:lpstr>UE CCR5-A</vt:lpstr>
      <vt:lpstr>UE CCR5-B</vt:lpstr>
      <vt:lpstr>UE CCR3</vt:lpstr>
      <vt:lpstr>UE CCR7</vt:lpstr>
      <vt:lpstr>VaR Indicators</vt:lpstr>
      <vt:lpstr>RAF</vt:lpstr>
      <vt:lpstr>VaR IRRBB</vt:lpstr>
      <vt:lpstr>IRRBB1</vt:lpstr>
      <vt:lpstr>UE MR1</vt:lpstr>
      <vt:lpstr>Risc operational</vt:lpstr>
      <vt:lpstr>LRSum</vt:lpstr>
      <vt:lpstr>LRcom</vt:lpstr>
      <vt:lpstr>LR SPL</vt:lpstr>
      <vt:lpstr>Monitorizare</vt:lpstr>
      <vt:lpstr>LIQ1</vt:lpstr>
      <vt:lpstr>LIQ2</vt:lpstr>
      <vt:lpstr>Active grevate</vt:lpstr>
      <vt:lpstr>Detineri</vt:lpstr>
      <vt:lpstr>Remuneratie 1</vt:lpstr>
      <vt:lpstr>Remuneratie 2</vt:lpstr>
      <vt:lpstr>Art 16 Reg BNR 5_2013</vt:lpstr>
      <vt:lpstr>'Risc operational'!_Toc443403931</vt:lpstr>
      <vt:lpstr>'Cuprins-Q2'!Print_Area</vt:lpstr>
      <vt:lpstr>'Template 1'!Print_Area</vt:lpstr>
      <vt:lpstr>Cuprins!Print_Titles</vt:lpstr>
      <vt:lpstr>'Cuprins-Q2'!Print_Titles</vt:lpstr>
      <vt:lpstr>Template_1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</dc:creator>
  <cp:keywords>Internal Use Only</cp:keywords>
  <cp:lastModifiedBy>Default2</cp:lastModifiedBy>
  <cp:lastPrinted>2019-12-24T12:27:42Z</cp:lastPrinted>
  <dcterms:created xsi:type="dcterms:W3CDTF">2018-01-15T19:49:47Z</dcterms:created>
  <dcterms:modified xsi:type="dcterms:W3CDTF">2021-05-06T09:57:25Z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12c97c30-218f-473f-a929-e48563ac1834</vt:lpwstr>
  </property>
  <property fmtid="{D5CDD505-2E9C-101B-9397-08002B2CF9AE}" pid="3" name="docIndexRef">
    <vt:lpwstr>f557ce4f-c294-404b-9487-3a9dd3825309</vt:lpwstr>
  </property>
  <property fmtid="{D5CDD505-2E9C-101B-9397-08002B2CF9AE}" pid="4" name="bjSaver">
    <vt:lpwstr>E2fvAsNaH2s0glVBLP0Eky2xdkb5TD5D</vt:lpwstr>
  </property>
  <property fmtid="{D5CDD505-2E9C-101B-9397-08002B2CF9AE}" pid="5" name="bjCentreFooterLabel-first">
    <vt:lpwstr>&amp;"Arial,Regular"&amp;09&amp;K000000 UniCredit Bank Internal Use Only</vt:lpwstr>
  </property>
  <property fmtid="{D5CDD505-2E9C-101B-9397-08002B2CF9AE}" pid="6" name="bjLeftFooterLabel-even">
    <vt:lpwstr>&amp;"Arial,Regular"&amp;09&amp;K000000 UniCredit Bank Internal Use Only</vt:lpwstr>
  </property>
  <property fmtid="{D5CDD505-2E9C-101B-9397-08002B2CF9AE}" pid="7" name="bjCentreFooterLabel-even">
    <vt:lpwstr>&amp;"Arial,Regular"&amp;09&amp;K000000 UniCredit Bank Internal Use Only</vt:lpwstr>
  </property>
  <property fmtid="{D5CDD505-2E9C-101B-9397-08002B2CF9AE}" pid="8" name="bjLeftFooterLabel">
    <vt:lpwstr>&amp;"Arial,Regular"&amp;09&amp;K000000 UniCredit Bank Internal Use Only</vt:lpwstr>
  </property>
  <property fmtid="{D5CDD505-2E9C-101B-9397-08002B2CF9AE}" pid="9" name="bjCentreFooterLabel">
    <vt:lpwstr>&amp;"Arial,Regular"&amp;09&amp;K000000 UniCredit Bank Internal Use Only</vt:lpwstr>
  </property>
  <property fmtid="{D5CDD505-2E9C-101B-9397-08002B2CF9AE}" pid="10" name="bjDocumentSecurityLabel">
    <vt:lpwstr>Internal Use Only</vt:lpwstr>
  </property>
  <property fmtid="{D5CDD505-2E9C-101B-9397-08002B2CF9AE}" pid="11" name="UniCreditClassification">
    <vt:lpwstr>Internal Use Only</vt:lpwstr>
  </property>
  <property fmtid="{D5CDD505-2E9C-101B-9397-08002B2CF9AE}" pid="12" name="bjDocumentLabelXML">
    <vt:lpwstr>&lt;?xml version="1.0" encoding="us-ascii"?&gt;&lt;sisl xmlns:xsi="http://www.w3.org/2001/XMLSchema-instance" xmlns:xsd="http://www.w3.org/2001/XMLSchema" sislVersion="0" policy="bd266e9e-4504-4528-b5c2-947868daa3cc" origin="defaultValue" xmlns="http://www.boldonj</vt:lpwstr>
  </property>
  <property fmtid="{D5CDD505-2E9C-101B-9397-08002B2CF9AE}" pid="13" name="bjDocumentLabelXML-0">
    <vt:lpwstr>ames.com/2008/01/sie/internal/label"&gt;&lt;element uid="id_classification_generalbusiness" value="" /&gt;&lt;/sisl&gt;</vt:lpwstr>
  </property>
</Properties>
</file>